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IDRD\Documents\"/>
    </mc:Choice>
  </mc:AlternateContent>
  <xr:revisionPtr revIDLastSave="0" documentId="13_ncr:1_{D51E756F-328D-42F1-A2F7-9A0AA3FCA8BE}" xr6:coauthVersionLast="47" xr6:coauthVersionMax="47" xr10:uidLastSave="{00000000-0000-0000-0000-000000000000}"/>
  <bookViews>
    <workbookView xWindow="-120" yWindow="-120" windowWidth="19440" windowHeight="11160" tabRatio="800" xr2:uid="{00000000-000D-0000-FFFF-FFFF00000000}"/>
  </bookViews>
  <sheets>
    <sheet name="PTEP 2025" sheetId="21" r:id="rId1"/>
    <sheet name="estrategia racionalizacion" sheetId="22" r:id="rId2"/>
  </sheets>
  <externalReferences>
    <externalReference r:id="rId3"/>
  </externalReferences>
  <definedNames>
    <definedName name="A_Obj1" localSheetId="0">OFFSET(#REF!,0,0,COUNTA(#REF!)-1,1)</definedName>
    <definedName name="A_Obj1">OFFSET(#REF!,0,0,COUNTA(#REF!)-1,1)</definedName>
    <definedName name="A_Obj2" localSheetId="0">OFFSET(#REF!,0,0,COUNTA(#REF!)-1,1)</definedName>
    <definedName name="A_Obj2">OFFSET(#REF!,0,0,COUNTA(#REF!)-1,1)</definedName>
    <definedName name="A_Obj3" localSheetId="0">OFFSET(#REF!,0,0,COUNTA(#REF!)-1,1)</definedName>
    <definedName name="A_Obj3">OFFSET(#REF!,0,0,COUNTA(#REF!)-1,1)</definedName>
    <definedName name="A_Obj4" localSheetId="0">OFFSET(#REF!,0,0,COUNTA(#REF!)-1,1)</definedName>
    <definedName name="A_Obj4">OFFSET(#REF!,0,0,COUNTA(#REF!)-1,1)</definedName>
    <definedName name="Acc_1" localSheetId="0">#REF!</definedName>
    <definedName name="Acc_1">#REF!</definedName>
    <definedName name="Acc_2" localSheetId="0">#REF!</definedName>
    <definedName name="Acc_2">#REF!</definedName>
    <definedName name="Acc_3" localSheetId="0">#REF!</definedName>
    <definedName name="Acc_3">#REF!</definedName>
    <definedName name="Acc_4" localSheetId="0">#REF!</definedName>
    <definedName name="Acc_4">#REF!</definedName>
    <definedName name="Acc_5" localSheetId="0">#REF!</definedName>
    <definedName name="Acc_5">#REF!</definedName>
    <definedName name="Acc_6" localSheetId="0">#REF!</definedName>
    <definedName name="Acc_6">#REF!</definedName>
    <definedName name="Acc_7" localSheetId="0">#REF!</definedName>
    <definedName name="Acc_7">#REF!</definedName>
    <definedName name="Acc_8" localSheetId="0">#REF!</definedName>
    <definedName name="Acc_8">#REF!</definedName>
    <definedName name="Acc_9" localSheetId="0">#REF!</definedName>
    <definedName name="Acc_9">#REF!</definedName>
    <definedName name="Acciones_Categoría_3">'[1]Ponderaciones y parámetros'!$K$6:$N$6</definedName>
    <definedName name="AMAZONASL" localSheetId="0">#REF!</definedName>
    <definedName name="AMAZONASL">#REF!</definedName>
    <definedName name="ANTIOQUIA" localSheetId="0">#REF!</definedName>
    <definedName name="ANTIOQUIA">#REF!</definedName>
    <definedName name="ANTIOQUIAL" localSheetId="0">#REF!</definedName>
    <definedName name="ANTIOQUIAL">#REF!</definedName>
    <definedName name="ARAUCA" localSheetId="0">#REF!</definedName>
    <definedName name="ARAUCA">#REF!</definedName>
    <definedName name="ARAUCAL" localSheetId="0">#REF!</definedName>
    <definedName name="ARAUCAL">#REF!</definedName>
    <definedName name="_xlnm.Print_Area" localSheetId="0">'PTEP 2025'!$A$1:$I$86</definedName>
    <definedName name="ATLANTICO" localSheetId="0">#REF!</definedName>
    <definedName name="ATLANTICO">#REF!</definedName>
    <definedName name="ATLANTICOL" localSheetId="0">#REF!</definedName>
    <definedName name="ATLANTICOL">#REF!</definedName>
    <definedName name="BOLIVAR" localSheetId="0">#REF!</definedName>
    <definedName name="BOLIVAR">#REF!</definedName>
    <definedName name="BOLIVARL" localSheetId="0">#REF!</definedName>
    <definedName name="BOLIVARL">#REF!</definedName>
    <definedName name="BOYACA" localSheetId="0">#REF!</definedName>
    <definedName name="BOYACA">#REF!</definedName>
    <definedName name="BOYACAL" localSheetId="0">#REF!</definedName>
    <definedName name="BOYACAL">#REF!</definedName>
    <definedName name="CALDAS" localSheetId="0">#REF!</definedName>
    <definedName name="CALDAS">#REF!</definedName>
    <definedName name="CALDASL" localSheetId="0">#REF!</definedName>
    <definedName name="CALDASL">#REF!</definedName>
    <definedName name="CAQUETA" localSheetId="0">#REF!</definedName>
    <definedName name="CAQUETA">#REF!</definedName>
    <definedName name="CAQUETAL" localSheetId="0">#REF!</definedName>
    <definedName name="CAQUETAL">#REF!</definedName>
    <definedName name="CASANARE" localSheetId="0">#REF!</definedName>
    <definedName name="CASANARE">#REF!</definedName>
    <definedName name="CASANAREL" localSheetId="0">#REF!</definedName>
    <definedName name="CASANAREL">#REF!</definedName>
    <definedName name="CAUCA" localSheetId="0">#REF!</definedName>
    <definedName name="CAUCA">#REF!</definedName>
    <definedName name="CAUCAL" localSheetId="0">#REF!</definedName>
    <definedName name="CAUCAL">#REF!</definedName>
    <definedName name="CENTRO" localSheetId="0">#REF!</definedName>
    <definedName name="CENTRO">#REF!</definedName>
    <definedName name="CENTROS_REGIONALES" localSheetId="0">#REF!</definedName>
    <definedName name="CENTROS_REGIONALES">#REF!</definedName>
    <definedName name="CENTROS2" localSheetId="0">#REF!</definedName>
    <definedName name="CENTROS2">#REF!</definedName>
    <definedName name="CESAR" localSheetId="0">#REF!</definedName>
    <definedName name="CESAR">#REF!</definedName>
    <definedName name="CESARL" localSheetId="0">#REF!</definedName>
    <definedName name="CESARL">#REF!</definedName>
    <definedName name="CHOCO" localSheetId="0">#REF!</definedName>
    <definedName name="CHOCO">#REF!</definedName>
    <definedName name="CHOCOL" localSheetId="0">#REF!</definedName>
    <definedName name="CHOCOL">#REF!</definedName>
    <definedName name="CORDOBA" localSheetId="0">#REF!</definedName>
    <definedName name="CORDOBA">#REF!</definedName>
    <definedName name="CORDOBAL" localSheetId="0">#REF!</definedName>
    <definedName name="CORDOBAL">#REF!</definedName>
    <definedName name="CUNDINAMARCA" localSheetId="0">#REF!</definedName>
    <definedName name="CUNDINAMARCA">#REF!</definedName>
    <definedName name="CUNDINAMARCAL" localSheetId="0">#REF!</definedName>
    <definedName name="CUNDINAMARCAL">#REF!</definedName>
    <definedName name="Departamentos" localSheetId="0">#REF!</definedName>
    <definedName name="Departamentos">#REF!</definedName>
    <definedName name="DIRECCIONL" localSheetId="0">#REF!</definedName>
    <definedName name="DIRECCIONL">#REF!</definedName>
    <definedName name="DISTRITOL" localSheetId="0">#REF!</definedName>
    <definedName name="DISTRITOL">#REF!</definedName>
    <definedName name="Fuentes" localSheetId="0">#REF!</definedName>
    <definedName name="Fuentes">#REF!</definedName>
    <definedName name="GUAINIAL" localSheetId="0">#REF!</definedName>
    <definedName name="GUAINIAL">#REF!</definedName>
    <definedName name="GUAJIRAL" localSheetId="0">#REF!</definedName>
    <definedName name="GUAJIRAL">#REF!</definedName>
    <definedName name="GUAVIAREL" localSheetId="0">#REF!</definedName>
    <definedName name="GUAVIAREL">#REF!</definedName>
    <definedName name="HUILAL" localSheetId="0">#REF!</definedName>
    <definedName name="HUILAL">#REF!</definedName>
    <definedName name="Indicadores" localSheetId="0">#REF!</definedName>
    <definedName name="Indicadores">#REF!</definedName>
    <definedName name="jom" localSheetId="0">OFFSET(#REF!,0,0,COUNTA(#REF!)-1,1)</definedName>
    <definedName name="jom">OFFSET(#REF!,0,0,COUNTA(#REF!)-1,1)</definedName>
    <definedName name="LISTA_CENTROS_REGIONALES" localSheetId="0">#REF!</definedName>
    <definedName name="LISTA_CENTROS_REGIONALES">#REF!</definedName>
    <definedName name="LISTA_REGIONALES" localSheetId="0">#REF!</definedName>
    <definedName name="LISTA_REGIONALES">#REF!</definedName>
    <definedName name="LISTADESPLEGAR_CENTRO" localSheetId="0">#REF!</definedName>
    <definedName name="LISTADESPLEGAR_CENTRO">#REF!</definedName>
    <definedName name="MAGDALENAL" localSheetId="0">#REF!</definedName>
    <definedName name="MAGDALENAL">#REF!</definedName>
    <definedName name="METAL" localSheetId="0">#REF!</definedName>
    <definedName name="METAL">#REF!</definedName>
    <definedName name="NARIÑOL" localSheetId="0">#REF!</definedName>
    <definedName name="NARIÑOL">#REF!</definedName>
    <definedName name="NORTEL" localSheetId="0">#REF!</definedName>
    <definedName name="NORTEL">#REF!</definedName>
    <definedName name="Objetivos" localSheetId="0">OFFSET(#REF!,0,0,COUNTA(#REF!)-1,1)</definedName>
    <definedName name="Objetivos">OFFSET(#REF!,0,0,COUNTA(#REF!)-1,1)</definedName>
    <definedName name="Print_Area_0" localSheetId="0">'PTEP 2025'!$A$1:$G$11</definedName>
    <definedName name="PUTUMAYOL" localSheetId="0">#REF!</definedName>
    <definedName name="PUTUMAYOL">#REF!</definedName>
    <definedName name="QUINDIOL" localSheetId="0">#REF!</definedName>
    <definedName name="QUINDIOL">#REF!</definedName>
    <definedName name="rdc">#REF!</definedName>
    <definedName name="REGIONAL" localSheetId="0">#REF!</definedName>
    <definedName name="REGIONAL">#REF!</definedName>
    <definedName name="REGIONALES" localSheetId="0">#REF!</definedName>
    <definedName name="REGIONALES">#REF!</definedName>
    <definedName name="RISARALDAL" localSheetId="0">#REF!</definedName>
    <definedName name="RISARALDAL">#REF!</definedName>
    <definedName name="SANANDRESL" localSheetId="0">#REF!</definedName>
    <definedName name="SANANDRESL">#REF!</definedName>
    <definedName name="SANTANDERL" localSheetId="0">#REF!</definedName>
    <definedName name="SANTANDERL">#REF!</definedName>
    <definedName name="sebas" localSheetId="0">#REF!</definedName>
    <definedName name="sebas">#REF!</definedName>
    <definedName name="Simulador">[1]Listas!$B$2:$B$4</definedName>
    <definedName name="SUCREL" localSheetId="0">#REF!</definedName>
    <definedName name="SUCREL">#REF!</definedName>
    <definedName name="TOLIMAL" localSheetId="0">#REF!</definedName>
    <definedName name="TOLIMAL">#REF!</definedName>
    <definedName name="VALLE" localSheetId="0">#REF!</definedName>
    <definedName name="VALLE">#REF!</definedName>
    <definedName name="VALLEL" localSheetId="0">#REF!</definedName>
    <definedName name="VALLEL">#REF!</definedName>
    <definedName name="VAUPESL" localSheetId="0">#REF!</definedName>
    <definedName name="VAUPESL">#REF!</definedName>
    <definedName name="VICHADAL" localSheetId="0">#REF!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 i="21" l="1"/>
  <c r="K21" i="21"/>
  <c r="L80" i="21"/>
  <c r="K80" i="21"/>
  <c r="M80" i="21" s="1"/>
  <c r="M79" i="21"/>
  <c r="L69" i="21"/>
  <c r="K69" i="21"/>
  <c r="M68" i="21"/>
  <c r="M67" i="21"/>
  <c r="M66" i="21"/>
  <c r="M65" i="21"/>
  <c r="M64" i="21"/>
  <c r="M63" i="21"/>
  <c r="K39" i="21"/>
  <c r="K34" i="21"/>
  <c r="M21" i="21"/>
  <c r="M20" i="21"/>
  <c r="M19" i="21"/>
  <c r="M18" i="21"/>
  <c r="M17" i="21"/>
  <c r="M16" i="21"/>
  <c r="M15" i="21"/>
  <c r="M14" i="21"/>
  <c r="M13" i="21"/>
  <c r="L61" i="21"/>
  <c r="K61" i="21"/>
  <c r="M60" i="21"/>
  <c r="M59" i="21"/>
  <c r="M58" i="21"/>
  <c r="M57" i="21"/>
  <c r="L34" i="21"/>
  <c r="M34" i="21"/>
  <c r="L77" i="21"/>
  <c r="M77" i="21" s="1"/>
  <c r="K77" i="21"/>
  <c r="M43" i="21"/>
  <c r="K55" i="21"/>
  <c r="K11" i="21"/>
  <c r="L11" i="21"/>
  <c r="M10" i="21"/>
  <c r="M9" i="21"/>
  <c r="M8" i="21"/>
  <c r="M7" i="21"/>
  <c r="M6" i="21"/>
  <c r="M5" i="21"/>
  <c r="L55" i="21"/>
  <c r="M54" i="21"/>
  <c r="M53" i="21"/>
  <c r="M52" i="21"/>
  <c r="M51" i="21"/>
  <c r="M50" i="21"/>
  <c r="L48" i="21"/>
  <c r="K48" i="21"/>
  <c r="M47" i="21"/>
  <c r="M46" i="21"/>
  <c r="M45" i="21"/>
  <c r="M44" i="21"/>
  <c r="M42" i="21"/>
  <c r="M41" i="21"/>
  <c r="L39" i="21"/>
  <c r="M69" i="21" l="1"/>
  <c r="M61" i="21"/>
  <c r="M11" i="21"/>
  <c r="M55" i="21"/>
  <c r="M48" i="21"/>
  <c r="M39" i="21"/>
</calcChain>
</file>

<file path=xl/sharedStrings.xml><?xml version="1.0" encoding="utf-8"?>
<sst xmlns="http://schemas.openxmlformats.org/spreadsheetml/2006/main" count="655" uniqueCount="398">
  <si>
    <t>PROGRAMA DE TRANSPARENCIA  Y ÉTICA PÚBLICA</t>
  </si>
  <si>
    <t>Componente   Transparencia y Acceso a la Información</t>
  </si>
  <si>
    <t>Monitoreo como segunda línea de defensa a 31 de agosto de 2025</t>
  </si>
  <si>
    <t>Monitoreo como tercera línea de defensa a 31 de agosto de 2025</t>
  </si>
  <si>
    <t>Subcomponente</t>
  </si>
  <si>
    <t>Actividades</t>
  </si>
  <si>
    <t>Producto</t>
  </si>
  <si>
    <t>Responsable</t>
  </si>
  <si>
    <t>Fecha programada
(de culminación )</t>
  </si>
  <si>
    <t>Descripción del estado y avance de las actividades desarrolladas por los Responsables de implementarlas.</t>
  </si>
  <si>
    <t>Descripción de los soportes y remisión de las evidencias de las actividades desarrolladas .</t>
  </si>
  <si>
    <t>OCI</t>
  </si>
  <si>
    <t xml:space="preserve">Actividades programadas para el periodo </t>
  </si>
  <si>
    <t xml:space="preserve">Cumplidas </t>
  </si>
  <si>
    <t xml:space="preserve">Cumplimento para el II cuatrimestre </t>
  </si>
  <si>
    <t xml:space="preserve"> 1.  Lineamientos de Transparencia Activa</t>
  </si>
  <si>
    <t>1.1</t>
  </si>
  <si>
    <t>Socializar a la ciudadanía a través de redes sociales, el sitio en la página web donde se encuentra publicada toda la información sobre Transparencia y Acceso a la Información Pública.</t>
  </si>
  <si>
    <t xml:space="preserve">Publicación en redes sociales  </t>
  </si>
  <si>
    <t>Servicio a la Ciudadanía</t>
  </si>
  <si>
    <t xml:space="preserve">30 de abril  2025
30 agosto 2025 </t>
  </si>
  <si>
    <t>Se realizó socialización por las Redes Sociales del IDRD del sitio del Enlace de Transparencia y Acceso a la Información pública que se encuentra en la página Web. En este micrositio se puede conocer todo lo referente a la información concerniente a la gestión que se realiza en el instituto.</t>
  </si>
  <si>
    <t>La actividad se cumplió en los términos establecidos, se accedió al Link de Transparencia y Acceso a la Información Pública de la página Web del IDRD (https://www.idrd.gov.co/transparencia-acceso-informacion-publica) se verificó y se evidenció que se socializa la información institucional para conocimiento de la ciudadanía dados los intereses particulares de la ciudadanía. Se realizó validación en los correos institucionales de Comunidad IDRD y Página Web del IDRD el envío de piezas informativas.
Concepto: Actividad cumplida en términos</t>
  </si>
  <si>
    <t>2 .   Lineamientos de Transparencia Pasiva</t>
  </si>
  <si>
    <t>2.1</t>
  </si>
  <si>
    <t>Elaborar esquema de publicación de la información en el link de Transparencia y Acceso a la Información Pública.</t>
  </si>
  <si>
    <t>Sección de Transparencia y Acceso a la Información Pública de la página web actualizada</t>
  </si>
  <si>
    <t xml:space="preserve">15 de junio 2025 </t>
  </si>
  <si>
    <t>Se realizó un Instructivo sobre cómo se deben realizar las publicaciones en el enlace de Transparencia y Acceso a la Información Pública de la página Web, sin embargo, este instructivo fue devuelto por la oficina Asesora de Planeación y se planteó la posibilidad de realizar un esquema de publicación el cual se encuentra en fase de construcción.</t>
  </si>
  <si>
    <t>El Soporte se anexa dentro de la carpeta de Evidencias 2.1</t>
  </si>
  <si>
    <t>2.2</t>
  </si>
  <si>
    <t>Crear un enlace en la sección de la página web de atención al ciudadano para agendar citas de atención presencial en la sede administrativa del IDRD.</t>
  </si>
  <si>
    <t>Enlace Página web</t>
  </si>
  <si>
    <t xml:space="preserve">30 de noviembre 2025 </t>
  </si>
  <si>
    <t>Se realiza atención presencial en la sede principal del IDRD por medio de un código QR que se encuentra ubicado en la recepción de la sede principal y al ingreso de la oficina de servicio a la ciudadanía. Por medio de este código QR se realiza el agendamiento y posterior atención a los ciudadanos de manera presencial.</t>
  </si>
  <si>
    <t>Se realizó validación visual sobre los soportes que presentó la OAP y se encuentran conforme al reporte. La actividad está siendo adelantada y se encuentra cumplida dentro de los términos.
Concepto: Actividad con avances dentro de términos.</t>
  </si>
  <si>
    <t>3.1</t>
  </si>
  <si>
    <t xml:space="preserve">Socializar los lineamentos establecidos en el Manual de Servicio a la Ciudadanía con respecto a la acceso
 5.1.1 Accesibilidad - Accesibilidad en espacios físicos
5.1.2. Accesibilidad en medios electrónicos, sitios web, y contenidos digitales.
</t>
  </si>
  <si>
    <t>Piezas comunicativas / listados de asistencia</t>
  </si>
  <si>
    <t>Durante el periodo se adelantaron jornadas de capacitación y socialización dirigidas al equipo de atención (SAC/SuperCADES), incluyendo un taller de Lenguaje Claro y Manual de Servicio a la Ciudadanía y actividades formativas sobre buenas prácticas de servicio. Estas sesiones reforzaron la accesibilidad en la canalización y atención a la ciudadanía y dejaron compromisos de mejora operativa (cargue ordenado de soportes y orientación clara al usuario).</t>
  </si>
  <si>
    <t>Se verificaron los soportes remitidos por la OAP (actas y listados de asistencia de las jornadas de socialización y Lenguaje Claro), y la evidencia resultó consistente con lo reportado. La actividad está en ejecución y cumple los hitos establecidos dentro de los términos.
Concepto: Actividad Cumplida en términos.</t>
  </si>
  <si>
    <t>3.2</t>
  </si>
  <si>
    <t>Incorporar señalización en el punto de atención acorde con la norma</t>
  </si>
  <si>
    <t>Señalética instalada</t>
  </si>
  <si>
    <t>30 de septiembre 2025</t>
  </si>
  <si>
    <t>El IDRD cuenta con una rampa de acceso para personas en situación de discapacidad, se realiza la adecuación de espacios físicos de la oficina Servicio a la Ciudadanía teniendo en cuenta la atención preferencial, se coloca señalización en sala de espera, así mismo, en los módulos de atención ubicados dentro de la oficina. Se realizan talleres de capacitación sobre nivel de servicios, manejo de la plataforma Bogotá Te Escucha BTE, Canales de atención; así mismo, se socializa el acceso a los espacios físicos que cuenta el IDRD para el acceso a personas en situación de discapacidad.
Se realiza Talelr sobre Lenguaje Claro y Manual de Servicio a la Ciudadanía</t>
  </si>
  <si>
    <t xml:space="preserve">Se anexa imagen de la sala de espera y el módulo de atención preferencial de la oficina de Servicio a la Ciudadanía.
</t>
  </si>
  <si>
    <r>
      <t xml:space="preserve">La Oficina Asesora de Planeación como segunda línea de defensa señala en su informe que cuenta con sistemas de acceso para la atención al ciudadano, los espacios físicos acondicionados para las personas en situación de discapacidad son acordes a sus necesidades, esto en cumplimiento de los lineamientos establecidos en el numeral 5 del Manual de Servicio a la Ciudadanía.
Sin embargo, como alcance y complemento de la actividad, mediante correo del 14 de mayo de 2025, el Proceso de Servicio a la Ciudadanía, remitió soportes de la socialización del Manual de Servicio, así como presentación en la cual se incluyó temas de accesibilidad.
</t>
    </r>
    <r>
      <rPr>
        <b/>
        <sz val="12"/>
        <color theme="1"/>
        <rFont val="Arial"/>
        <family val="2"/>
      </rPr>
      <t>Concepto:</t>
    </r>
    <r>
      <rPr>
        <sz val="12"/>
        <color theme="1"/>
        <rFont val="Arial"/>
        <family val="2"/>
      </rPr>
      <t xml:space="preserve"> Actividad con avances dentro de términos.</t>
    </r>
  </si>
  <si>
    <t>4.Monitoreo del Acceso a la Información Pública</t>
  </si>
  <si>
    <t>4.1</t>
  </si>
  <si>
    <r>
      <t>Generar informe mensual de las  solicitudes de acceso a la información, el cual debe contener número de solicitudes recibidas, número de solicitudes trasladadas a otra entidad, tiempo de respuesta a las solicitudes y número de soli</t>
    </r>
    <r>
      <rPr>
        <sz val="12"/>
        <color rgb="FF333333"/>
        <rFont val="Arial"/>
        <family val="2"/>
      </rPr>
      <t>citudes en las que se negó el acceso a la información.</t>
    </r>
  </si>
  <si>
    <t>Informes publicados en la página web - Link de Transparencia</t>
  </si>
  <si>
    <t>Febrero  a Diciembre 2025</t>
  </si>
  <si>
    <t>Mensualmente se realiza la publicación de los Informes de PQRSD y de Acceso a la Información en la página Web del IDRD, estos informes se encuentran en la página Web del IDRD - enlace de Transparencia y Acceso a la Información Pública - 4. Planeación, presupuesto e informes - 4.10. Informes Mensuales sobre Acceso a la Información, Quejas y Reclamos</t>
  </si>
  <si>
    <t>https://www.idrd.gov.co/transparencia-acceso-informacion-publica/planeacion-presupuesto-informes/informes-acceso-informacion-quejas-reclamos</t>
  </si>
  <si>
    <t>En cumplimiento de la actividad, se realizó la validación teniendo en cuenta la ruta indicada y la opción de la URL de publicación, constatando que se encuentra disponible información solicitada conforme con lo establecido en la Ley 1712 de 2014; sin embargo, en la validación efectuada el 5 de septiembre de 2025, se evidenció que falta la publicación de la información del mes de julio y agosto, información de cuatrimestre incompleta.
Concepto: Actividad cumplida parcialmente.</t>
  </si>
  <si>
    <t>Componente   Rendición de cuentas</t>
  </si>
  <si>
    <t xml:space="preserve"> 1. Informar avances y resultados de la gestión con calidad y en lenguaje comprensible</t>
  </si>
  <si>
    <t xml:space="preserve">Elaborar y publicar en la página web el informe de gestión de la vigencia anterior  y solicitar la socialización del mismo por redes sociales y  correo institucional. </t>
  </si>
  <si>
    <t>Informe de gestión vigencia anterior publicado en página web 
Socialización por redes sociales, correo institucional.</t>
  </si>
  <si>
    <t xml:space="preserve">Elaborar: 
Subdirección  Técnica de Construcciones
Subdirección  Técnica de Parques 
Subdirección  Técnica de Recreación y Deporte
Gestionar publicaciones:
Oficina Asesora de Planeación  
</t>
  </si>
  <si>
    <t>Marzo  a noviembre 2025</t>
  </si>
  <si>
    <t>Se presenta como evidencia el informe correspondiente a la gestión administrativa de la Subdirección Técnica de Parques durante el periodo comprendido entre enero y mayo de 2025.</t>
  </si>
  <si>
    <r>
      <t xml:space="preserve">En seguimiento a la actividad relacionada con la elaboración de informes de gestión como insumo para los espacios de rendición de cuentas, se evidencia el cumplimiento por parte de la Subdirección Técnica de Parques mediante la elaboración y publicación del informe correspondiente al periodo enero-mayo de 2025. Lo anterior demuestra una gestión orientada al fortalecimiento de la rendición de cuentas y la participación ciudadana. Se recomienda mantener este ritmo de trabajo en las siguientes fases y asegurar que las demás subdirecciones responsables presenten sus respectivos informes con los mismos estándares de calidad y oportunidad.
</t>
    </r>
    <r>
      <rPr>
        <b/>
        <sz val="12"/>
        <color theme="1"/>
        <rFont val="Arial"/>
        <family val="2"/>
      </rPr>
      <t xml:space="preserve">
Concepto</t>
    </r>
    <r>
      <rPr>
        <sz val="12"/>
        <color theme="1"/>
        <rFont val="Arial"/>
        <family val="2"/>
      </rPr>
      <t>: Actividad cumplida parcialmente.</t>
    </r>
  </si>
  <si>
    <t>1.2</t>
  </si>
  <si>
    <t>Elaborar, publicar en página web   los informes que contienen los temas a tratar en los espacios de rendición de cuentas (Presupuesto, cumplimiento de metas, gestión, contratación, impacto de la gestión, acciones de mejoramiento, servicio a la ciudadanía )</t>
  </si>
  <si>
    <t xml:space="preserve">Informe con los temas a tratar en el espacio de  rendición de cuentas publicado en página web 
</t>
  </si>
  <si>
    <t xml:space="preserve">Elaborar: 
Subdirección  Técnica de Construcciones
Subdirección  Técnica de Parques 
Subdirección  Técnica de Recreación y Deporte
Gestionar publicaciones:
Oficina Asesora de Planeación  </t>
  </si>
  <si>
    <t>Se realizó el informe correspondiente a la gestión administrativa de la Subdirección Técnica de Parques durante el periodo comprendido entre enero y mayo de 2025, como insumo para el Primer Diálogo Ciudadano. En él se presentan los temas tratados en los espacios de rendición de cuentas, tales como presupuesto, cumplimiento de metas, gestión, contratación, impacto de la gestión, acciones de mejoramiento y servicio a la ciudadanía, y se detalla la publicación de estos informes en la página web del IDRD para garantizar transparencia y facilitar el acceso a la información por parte de la ciudadanía. Se presenta un avance en el desarrollo del Primer Diálogo Ciudadano, uno de los cuatro comprometidos durante la vigencia 2025. Actualmente, se encuentra en proceso la estructuración de los próximos tres Diálogos Ciudadanos, con el fin de garantizar la participación ciudadana y el cumplimiento de los objetivos de estos espacios de diálogo e interacción con la comunidad.</t>
  </si>
  <si>
    <r>
      <t xml:space="preserve">En seguimiento a las actuaciones reportadas dentro del componente de rendición de cuentas al 31 de agosto de 2025, se evidencia un avance significativo por parte de la Subdirección Técnica de Parques, al haber elaborado y publicado el informe de gestión correspondiente al periodo enero-mayo 2025, el cual sirvió como insumo para el desarrollo del Primer Diálogo Ciudadano. Este informe incluye aspectos clave como presupuesto, metas, gestión, contratación y acciones de mejora, cumpliendo con los principios de transparencia y acceso a la información. Asimismo, se reporta el proceso de estructuración de los tres diálogos ciudadanos restantes, lo cual demuestra un compromiso institucional con la participación ciudadana y el cumplimiento de los objetivos del componente. Se recomienda continuar con el seguimiento a las demás subdirecciones responsables y verificar la publicación oportuna de los informes restantes.
 </t>
    </r>
    <r>
      <rPr>
        <b/>
        <sz val="12"/>
        <color theme="1"/>
        <rFont val="Arial"/>
        <family val="2"/>
      </rPr>
      <t>Concepto</t>
    </r>
    <r>
      <rPr>
        <sz val="12"/>
        <color theme="1"/>
        <rFont val="Arial"/>
        <family val="2"/>
      </rPr>
      <t>: Actividad cumplida parcialmente.</t>
    </r>
  </si>
  <si>
    <t>1.3</t>
  </si>
  <si>
    <t>Aplicación de encuestas que permitan identificar la información que es relevante para los grupos de valor  previo a los diálogos ciudadanos.</t>
  </si>
  <si>
    <t xml:space="preserve">Encuestas de consulta ciudadana </t>
  </si>
  <si>
    <t>Subdirección  Técnica de Construcciones
Subdirección  Técnica de Parques 
Subdirección  Técnica de Recreación y Deporte</t>
  </si>
  <si>
    <t>Marzo a noviembre  2025</t>
  </si>
  <si>
    <t>Se realizo una encuesta ciudadana con el fin de seleccionar los temas más relevantes para el Primer Diálogo Ciudadano, liderado por la Subdirección Técnica de Parques, garantizando así la participación activa de la ciudadanía en la definición de los asuntos a tratar en este espacio. Se presenta un avance en la encuesta ciudadana realizada para el desarrollo del Primer Diálogo Ciudadano, uno de los cuatro comprometidos durante la vigencia 2025. Actualmente, se encuentra en proceso la estructuración de una encuesta ciudadana que recopile los temas para los próximos tres Diálogos Ciudadanos, con el fin de garantizar la participación ciudadana y el cumplimiento de los objetivos de estos espacios de diálogo.</t>
  </si>
  <si>
    <t>Se presenta como evidencia la encuesta ciudadana realizada para el desarrollo del Primer Diálogo Ciudadano, la cual permitió identificar los temas de interés de la ciudadanía y garantizar su participación activa en la definición de los asuntos a tratar en este espacio de diálogo.</t>
  </si>
  <si>
    <r>
      <t xml:space="preserve">Al realizar el seguimiento a la actividad de aplicación de encuestas para identificar la información relevante para los grupos de valor, se evidencia un avance por parte de las subdirecciones responsables, mediante la aplicación de una encuesta ciudadana que sirvió como insumo para el desarrollo del Primer Diálogo Ciudadano. No obstante, se recomienda dar continuidad a esta estrategia de consulta en los siguientes diálogos programados y documentar de manera detallada los soportes y resultados de cada aplicación, a fin de garantizar la trazabilidad y evaluación del impacto de estas acciones.
</t>
    </r>
    <r>
      <rPr>
        <b/>
        <sz val="12"/>
        <color theme="1"/>
        <rFont val="Arial"/>
        <family val="2"/>
      </rPr>
      <t xml:space="preserve">
Concepto</t>
    </r>
    <r>
      <rPr>
        <sz val="12"/>
        <color theme="1"/>
        <rFont val="Arial"/>
        <family val="2"/>
      </rPr>
      <t>: Actividad cumplida parcialmente.</t>
    </r>
  </si>
  <si>
    <t xml:space="preserve"> 2. Desarrollar escenarios de diálogo de doble vía con la ciudadanía y sus organizaciones</t>
  </si>
  <si>
    <t>Realizar cuatro diálogos ciudadanos (semipresenciales) con los grupos de valor de la entidad, uno de ellos con enfoque poblacional.</t>
  </si>
  <si>
    <t xml:space="preserve">Cuatro diálogos ciudadanos realizados </t>
  </si>
  <si>
    <t>Marzo a  noviembre  2025</t>
  </si>
  <si>
    <t>Se realizó el 28 de julio el Primer Diálogo Ciudadano, liderado por la Subdirección Técnica de Parques, con el objetivo de promover la participación ciudadana y recoger los temas de interés de la comunidad para fortalecer la gestión de los parques. Se presenta un avance en el desarrollo del Primer Diálogo Ciudadano, uno de los cuatro comprometidos durante la vigencia 2025. Actualmente, se encuentra en proceso la estructuración de los demás diálogos ciudadanos, con el fin de recopilar los temas para los próximos tres Diálogos Ciudadanos y garantizar a participación ciudadana así como el cumplimiento de los objetivos de estos.</t>
  </si>
  <si>
    <t>Se adjunta la relatoría del Diálogo Ciudadano junto con el registro audiovisual, como evidencia de las actividades desarrolladas y los temas abordados durante este espacio de participación ciudadana.</t>
  </si>
  <si>
    <r>
      <t xml:space="preserve">En relación con la actividad programada de realizar cuatro Diálogos Ciudadanos durante la vigencia 2025, se evidencia un avance importante con la realización del Primer Diálogo Ciudadano el pasado 28 de julio, liderado por la Subdirección Técnica de Parques. Actualmente, se reporta el proceso de estructuración de los tres diálogos restantes, uno de los cuales deberá tener enfoque poblacional, conforme a lo establecido. La actividad se encuentra dentro del cronograma previsto (marzo a noviembre), lo que permite proyectar un cumplimiento adecuado del objetivo.
</t>
    </r>
    <r>
      <rPr>
        <b/>
        <sz val="12"/>
        <color theme="1"/>
        <rFont val="Arial"/>
        <family val="2"/>
      </rPr>
      <t xml:space="preserve">
Concepto</t>
    </r>
    <r>
      <rPr>
        <sz val="12"/>
        <color theme="1"/>
        <rFont val="Arial"/>
        <family val="2"/>
      </rPr>
      <t>: Actividad cumplida parcialmente.</t>
    </r>
  </si>
  <si>
    <t xml:space="preserve">Elaborar y publicar  en página web el documento estrategia de participación ciudadana </t>
  </si>
  <si>
    <t xml:space="preserve">Estrategia de participación ciudadana publicado en página web </t>
  </si>
  <si>
    <t xml:space="preserve">Oficina de Asuntos Locales </t>
  </si>
  <si>
    <t>20 de febrero  2025</t>
  </si>
  <si>
    <t>En el marco del componente de rendición de cuentas y como parte del desarrollo de la actividad correspondiente, se informa que la Estrategia de Participación Ciudadana fue publicada en el sitio web institucional el 20 de febrero de
2025, conforme al cronograma establecido para esta vigencia.</t>
  </si>
  <si>
    <t>Carpeta de evidencias 2.2
Como soporte, se adjunta el enlace en el cual se encuentra publicada la Estrategia de
Participación Ciudadana correspondiente a la vigencia 2025. La ruta dentro del sitio web
institucional es la siguiente:
https://www.idrd.gov.co/→ Participa → Planeación y/o presupuesto participativo →
Estrategia de Participación Ciudadana → Estrategia de Participación Ciudadana 2025.
Enlace directo: https://www.idrd.gov.co/transparencia-acceso-informacion-
publica/participa/estrategia-de-participación-ciudadana</t>
  </si>
  <si>
    <t>La OCI evidenció que se elaboró y publicó en página web el documento estrategia de participación ciudadana, se constató mediante el link remitido la publicación del mismo en la página web del IDRD.
Concepto: Actividad cumplida.</t>
  </si>
  <si>
    <t xml:space="preserve"> 3. Responder a compromisos propuestos, evaluación y retroalimentación en los ejercicios de rendición de cuentas con acciones correctivas para mejora</t>
  </si>
  <si>
    <t>Aplicación de encuestas a la ciudadanía para la evaluación de los diálogos ciudadanos</t>
  </si>
  <si>
    <t xml:space="preserve">Evaluaciones de los grupos de valor </t>
  </si>
  <si>
    <t xml:space="preserve">Oficina Asesora de Planeación </t>
  </si>
  <si>
    <t xml:space="preserve">En el Primer Diálogo Ciudadano se realizó la aplicación de herramientas para evaluar los diálogos ciudadanos, recopilando lecciones aprendidas, buenas prácticas y oportunidades de mejora, con el fin de garantizar que estos espacios respondan a las necesidades e intereses de la comunidad. Se presenta un avance en el desarrollo del Primer Diálogo Ciudadano, uno de los-cuatro comprometidos durante la vigencia 2025. Este avance servirá como referencia para evaluar los diálogos ciudadanos, identificar oportunidades de mejora y garantizar que estos espacios respondan a las necesidades e intereses de la comunidad. </t>
  </si>
  <si>
    <t>Se adjunta como evidencia la evaluación realizada por la ciudadanía respecto al
Primer Diálogo Ciudadano, con el fin de documentar la percepción de la comunidad, identificar oportunidades de mejora y fortalecer los próximos espacios de participación.</t>
  </si>
  <si>
    <r>
      <t xml:space="preserve">En el marco de la actividad de aplicación de encuestas a la ciudadanía para la evaluación de los Diálogos Ciudadanos, se evidencia cumplimiento parcial por parte de la Oficina Asesora de Planeación, mediante la aplicación de herramientas de evaluación durante el Primer Diálogo Ciudadano. La actividad avanza conforme al cronograma establecido (marzo a noviembre de 2025), y los resultados obtenidos servirán como insumo clave para el diseño y mejora de los próximos tres diálogos ciudadanos.
</t>
    </r>
    <r>
      <rPr>
        <b/>
        <sz val="12"/>
        <color theme="1"/>
        <rFont val="Arial"/>
        <family val="2"/>
      </rPr>
      <t xml:space="preserve">
Concepto</t>
    </r>
    <r>
      <rPr>
        <sz val="12"/>
        <color theme="1"/>
        <rFont val="Arial"/>
        <family val="2"/>
      </rPr>
      <t>: Actividad cumplida parcialmente.</t>
    </r>
  </si>
  <si>
    <t xml:space="preserve">Evaluar los diálogos ciudadanos  (lecciones aprendidas, buenas prácticas, oportunidades de mejora) </t>
  </si>
  <si>
    <t xml:space="preserve">Evaluaciones del  equipo de trabajo conformado por cada subdirección misional para el desarrollo de los espacios de diálogo ciudadano de rendición de cuentas. </t>
  </si>
  <si>
    <t>Marzo a  noviembre 2025</t>
  </si>
  <si>
    <t>En el Primer Diálogo Ciudadano se realizó la aplicación de herramientas para evaluar los diálogos ciudadanos, recopilando lecciones aprendidas, buenas prácticas y oportunidades de mejora, con el fin de garantizar que estos espacios respondan a las necesidades e intereses de la comunidad. Se presenta un avance en el desarrollo del Primer Diálogo Ciudadano, uno de los cuatro comprometidos durante la vigencia 2025. Este avance servirá como referencia para evaluar los diálogos ciudadanos, identificar oportunidades de mejora y garantizar que estos espacios respondan a las necesidades e intereses de la comunidad. Actualmente, se encuentra en proceso la estructuración de los demás diálogos ciudadanos, con el fin de recopilar los temas para los próximos tres encuentros y fortalecer la participación ciudadana y el cumplimiento de los objetivos de estos espacios de diálogo e interacción.</t>
  </si>
  <si>
    <t>Se adjunta como evidencia la Evaluación y el Plan de Mejoramiento del Primer Diálogo Ciudadano, con el fin de documentar la percepción de la comunidad, identificar oportunidades de mejora y fortalecer los próximos espacios de participación.</t>
  </si>
  <si>
    <r>
      <t xml:space="preserve">En seguimiento a la actividad de evaluación de los diálogos ciudadanos, se evidencia un avance positivo por parte de las Subdirecciones Técnicas de Construcciones, Parques y Recreación y Deporte, con la aplicación de herramientas durante el Primer Diálogo Ciudadano que permitieron identificar lecciones aprendidas, buenas prácticas y oportunidades de mejora. Se recomienda integrar los hallazgos del plan de mejoramiento en las siguientes fases y estandarizar el proceso evaluativo para asegurar coherencia, trazabilidad y mayor impacto en la gestión institucional.
</t>
    </r>
    <r>
      <rPr>
        <b/>
        <sz val="12"/>
        <color theme="1"/>
        <rFont val="Arial"/>
        <family val="2"/>
      </rPr>
      <t xml:space="preserve">
Concepto</t>
    </r>
    <r>
      <rPr>
        <sz val="12"/>
        <color theme="1"/>
        <rFont val="Arial"/>
        <family val="2"/>
      </rPr>
      <t>: Actividad cumplida parcialmente.</t>
    </r>
  </si>
  <si>
    <t>3.3</t>
  </si>
  <si>
    <t>Formular, previa evaluación por parte de los responsables, planes de mejoramiento a la gestión institucional a partir de las observaciones, propuestas y recomendaciones ciudadanas. Realizar seguimiento al cumplimiento del  plan de mejoramiento  e informar los avances en el cumplimiento de los mismos</t>
  </si>
  <si>
    <t xml:space="preserve">Planes de mejoramiento del proceso de implementación de los diálogos ciudadanos. </t>
  </si>
  <si>
    <t>Componente  Atención al ciudadano</t>
  </si>
  <si>
    <t xml:space="preserve"> 1. Planeación estratégica del servicio al ciudadano</t>
  </si>
  <si>
    <t xml:space="preserve">Realizar revisión y actualización de los instructivos de apoyo al ciudadano para facilitar la inscripción y registro en el portal ciudadano. </t>
  </si>
  <si>
    <t>Instructivos y actualizados en el portal ciudadano</t>
  </si>
  <si>
    <t>31 de julio 2025</t>
  </si>
  <si>
    <t>Se realizó reunión con el Área de Sistemas en donde se solicitó realizar unos ajustes en la Plataforma Portal Ciudadano, estos ajustes se están realizando al momento y tan pronto finalice esta actividad se procederá a realizar la actualización de los instructivos para registro de los ciudadanos.
Así mismo se socializó por redes sociales pieza comunicativa sobre Portal Ciudadano.</t>
  </si>
  <si>
    <t xml:space="preserve">
El Soporte se anexa dentro de la carpeta de Evidencias 1.1</t>
  </si>
  <si>
    <t>La Oficina de Control Interno, observó que conforme a los soporte enviados por la Oficina Asesora de Planeación, se llevó a cabo una reunión con el área de sistemas, en la que se solicitaron unos ajustes para el portal ciudadano, sin embargo, la OCI evidenció de igual manera que no se cumplió con la parte de la actividad que describe la actualización de los instructivos.
Concepto: Actividad cumplida parcialmente</t>
  </si>
  <si>
    <t>0.5</t>
  </si>
  <si>
    <t>Capacitar al equipo de servicio a la ciudadanía y colaboradores de supercade en el tema de "Lenguaje Claro"</t>
  </si>
  <si>
    <t>Listados de asistencia</t>
  </si>
  <si>
    <t>31 de julio  2025</t>
  </si>
  <si>
    <t>Se realizan Talleres de Lenguaje Claro a los funcionarios y/o contratistas de las diferentes áreas y/o dependencias del IDRD, así como a los funcionarios y contratistas de la oficina de Servicio a la Ciudadanía que laboran en  los puntos de atención de SuperCade y la sede principal</t>
  </si>
  <si>
    <t>El Soporte se anexa dentro de la carpeta de Evidencias 1.2</t>
  </si>
  <si>
    <t>Teniendo en cuenta la información suministrada por la Oficina Asesora de Planeación, la OCI observó que se programaron 4 talleres con relación al Lenguaje Claro en los meses de julio y agosto de 2025, para funcionarios y/o contratistas de las diferentes áreas, además se allegó la lista de asistencia a una de esas reuniones y la convocatoria de otra, sin embargo no se evidenció soporte que diera cuenta de la realización de las otras dos actividades programadas.
Concepto: Actividad cumplida.</t>
  </si>
  <si>
    <t>Socializar  por comunidad IDRD los resultados de la gestión del proceso de Gestión de Servicio a la Ciudadanía, en cuanto la atención de ciudadanos</t>
  </si>
  <si>
    <t>Resultados socializados por Comunidad IDRD</t>
  </si>
  <si>
    <t xml:space="preserve">15 de mayo  2025
15 de octubre 2025 </t>
  </si>
  <si>
    <t>Se socializó por medio del correo Comunidad IDRD La Política Pública Distrital de Servicio a la Ciudadanía.</t>
  </si>
  <si>
    <t>El Soporte se anexa dentro de la carpeta de Evidencias 1.3</t>
  </si>
  <si>
    <t>La Oficina de Control Interno evidenció la socialización de la Política Publica Distrital de Servicio a la ciudadanía por medio del correo institucional de comunidad el 1 de julio de 2025.
Concepto: Actividad Cumplida.</t>
  </si>
  <si>
    <t>2.Fortalecimiento del talento humano al servicio del ciudadano</t>
  </si>
  <si>
    <t xml:space="preserve">Realizar talleres de sensibilización a los/las colaboradores/ras que brindan atención a la ciudadanía, sobre los protocolos de atención con enfoque diferencial y preferencial. </t>
  </si>
  <si>
    <t>30 de abril 2025
30 de agosto 2025
15 de diciembre 2025</t>
  </si>
  <si>
    <t>Se realizan reuniones mensuales con los funcionarios y contratistas del área de servicio a la ciudadanía - SuperCade, en donde se les capacita sobre el manual de servicio a la ciudadanía, atención con enfoque preferencial.</t>
  </si>
  <si>
    <t xml:space="preserve">Conforme a los soportes enviados por la Oficina Asesora de Planeación, se pudo observar que se realizó una reunión en los meses de mayo, junio y julio para los funcionarios y/o contratistas de SuperCade, con temas relacionados a la atención con enfoque preferencial y el manual del servicio a la ciudadanía. 
Concepto: Actividad Cumplida. </t>
  </si>
  <si>
    <t xml:space="preserve">Realizar talleres a los responsables de cada área y dependencia de la entidad encargados de gestionar, registrar/radicar y generar las respuestas a las PQRSD, de modo que su gestión cumpla con los criterios de calidad y oportunidad, teniendo en cuenta los lineamientos establecidos por la Secretaría General de la Alcaldía Mayor de Bogotá y de los propios de Servicio a la Ciudadanía de la entidad. </t>
  </si>
  <si>
    <t>30 de abril 2025
30 de agosto 2025
15 diciembre 2025</t>
  </si>
  <si>
    <t>Se realizan talleres de Capacitación a los funcionarios y contratistas del IDRD sobre Criterios de Calidad en las respuestas, BTE, Lenguaje Claro, Manual de Servicio a la Ciudadanía</t>
  </si>
  <si>
    <t xml:space="preserve">El Soporte se anexa dentro de la carpeta de Evidencias 2.2 </t>
  </si>
  <si>
    <t>En consideración a los documentos remitidos por la OAP, la Oficina de Control Interno, observó que se realizaron dos capacitaciones para funcionarios y contratistas una en el mes de mayo y otra en el mes de julio con relación al seguimiento de las PQRSD de la STC y STRD.
Concepto: Actividad cumplida.</t>
  </si>
  <si>
    <t xml:space="preserve"> 3. Gestión de relacionamiento con los ciudadanos</t>
  </si>
  <si>
    <t xml:space="preserve">Divulgar a través de las redes sociales los canales de atención que el IDRD tiene dispuestos para restar atención a la ciudadanía. </t>
  </si>
  <si>
    <t>Publicaciones en Redes Sociales</t>
  </si>
  <si>
    <t xml:space="preserve">15 de mayo 2025
15 de octubre 2025 </t>
  </si>
  <si>
    <t>Se socializa por medio de Redes sociales los canales de atención dispuestos para atención a la ciudadanía</t>
  </si>
  <si>
    <t> </t>
  </si>
  <si>
    <r>
      <t xml:space="preserve">La Oficina de Control Interno, constató a través de las redes sociales de la Entidad que se dan a conocer los canales de atención a la ciudadanía. 
</t>
    </r>
    <r>
      <rPr>
        <b/>
        <sz val="12"/>
        <color theme="1"/>
        <rFont val="Arial"/>
        <family val="2"/>
      </rPr>
      <t xml:space="preserve">Concepto: </t>
    </r>
    <r>
      <rPr>
        <sz val="12"/>
        <color theme="1"/>
        <rFont val="Arial"/>
        <family val="2"/>
      </rPr>
      <t>Actividad cumplida.</t>
    </r>
  </si>
  <si>
    <t>Remitir a las Dependencias misionales la solicitud de actualización de la Matriz Banco de preguntas del ChatBot.
Actualizar el chatbot</t>
  </si>
  <si>
    <t>Memorandos de solicitud 
Chatbot actualizado</t>
  </si>
  <si>
    <t>30 de junio 2025
15 de diciembre 2025</t>
  </si>
  <si>
    <t>Esta actividad se realizará en el tercer cuatrimestre de 2025</t>
  </si>
  <si>
    <t>El área responsable no suministró soportes que dieran cuenta del cumplimiento de esta actividad.
Concepto: Actividad no cumplida.</t>
  </si>
  <si>
    <t xml:space="preserve">Divulgar a través de piezas comunicativas en redes sociales sobre los tramites,   servicios y programas que el IDRD ofrece a la ciudadanía. </t>
  </si>
  <si>
    <t>Se realizó mesa de trabajo con la oficina de Planeación y Comunicaciones a fin de establecer la actualización y ajustes de la guía de trámites y servicios, la publicación de la información se realizará en el mes de octubre 2025</t>
  </si>
  <si>
    <r>
      <t xml:space="preserve">Conforme a lo reportado por la Oficina Asesora de Planeación se observó que se realizó reunión cuyo fin era desarrollar temas relacionados con la información de trámites y servicios.
</t>
    </r>
    <r>
      <rPr>
        <b/>
        <sz val="12"/>
        <color theme="1"/>
        <rFont val="Arial"/>
        <family val="2"/>
      </rPr>
      <t>Concepto:</t>
    </r>
    <r>
      <rPr>
        <sz val="12"/>
        <color theme="1"/>
        <rFont val="Arial"/>
        <family val="2"/>
      </rPr>
      <t xml:space="preserve"> Actividad cumplida.</t>
    </r>
  </si>
  <si>
    <t>4. Conocimiento al servicio al ciudadano</t>
  </si>
  <si>
    <t xml:space="preserve">Difundir en redes sociales y pagina web del instituto  buenas prácticas en el servicio y el relacionamiento con la Ciudadanía  </t>
  </si>
  <si>
    <t xml:space="preserve">Difusión en redes y página web </t>
  </si>
  <si>
    <t>En el mes de marzo se realizó la primera socialización del Modelo de Relacionamiento Integral con la Ciudadanía por medio de Redes Sociales.
Se realizó nueva solicitud de servicios para publicación en redes sociales de una pieza comunicativa sobre el modelo de relacionamiento, esta solicitud se encuentra en fase de desarrollo con el GLPI #0165806 y será publicada en el mes de septiembre 2025.</t>
  </si>
  <si>
    <r>
      <t xml:space="preserve">La Oficina de Control Interno constató por medio de los información reportada por la Oficina Asesora de Planeación que se ha dado cumplimiento a la actividad por medio de la socialización del Modelo de Relacionamiento Integral con la Ciudadanía mediante las redes sociales de la Entidad.
</t>
    </r>
    <r>
      <rPr>
        <b/>
        <sz val="12"/>
        <color theme="1"/>
        <rFont val="Arial"/>
        <family val="2"/>
      </rPr>
      <t>Concepto</t>
    </r>
    <r>
      <rPr>
        <sz val="12"/>
        <color theme="1"/>
        <rFont val="Arial"/>
        <family val="2"/>
      </rPr>
      <t>: Actividad cumplida.</t>
    </r>
  </si>
  <si>
    <t xml:space="preserve"> 5. Evaluación de gestión y medición de la percepción ciudadana</t>
  </si>
  <si>
    <t>5.1</t>
  </si>
  <si>
    <t>Revisar la encuesta de satisfacción para la continua evaluación de los canales de atención del Instituto</t>
  </si>
  <si>
    <t>Encuesta actualizada</t>
  </si>
  <si>
    <t>30 de junio   2025</t>
  </si>
  <si>
    <t>Durante los meses de Mayo, Junio, Julio y Agosto se han atendido 3.325 personas en los puntos de atención de la RedCade y en la sede principal del IDRD, a estas personas se les realiza encuesta de satisfacción sobre la información recibida y la atención brindada.</t>
  </si>
  <si>
    <t>El Soporte se anexa dentro de la carpeta de Evidencias 5.1</t>
  </si>
  <si>
    <r>
      <t xml:space="preserve">La Oficina Asesora de Planeación remitió base en Excel con la información de todas las encuentras de satisfacción realizadas a los ciudadanos con corte a 26 de agosto de 2025. 
</t>
    </r>
    <r>
      <rPr>
        <b/>
        <sz val="12"/>
        <color theme="1"/>
        <rFont val="Arial"/>
        <family val="2"/>
      </rPr>
      <t>Concepto</t>
    </r>
    <r>
      <rPr>
        <sz val="12"/>
        <color theme="1"/>
        <rFont val="Arial"/>
        <family val="2"/>
      </rPr>
      <t>: Actividad cumplida.</t>
    </r>
  </si>
  <si>
    <t>5.2</t>
  </si>
  <si>
    <t>Presentar mensualmente a las áreas y dependencias de la entidad, informe de evaluación de los criterios de calidad y oportunidad (manejo de sistema, claridad, solución de fondo, coherencia y calidez)  de las respuestas emitidas a requerimientos ciudadanos teniendo en cuenta los lineamiento del procedimiento de gestión a las PQRDS</t>
  </si>
  <si>
    <t>Comunicación interna</t>
  </si>
  <si>
    <t>Mensual durante la vigencia 2025</t>
  </si>
  <si>
    <t>Se remite Memorando a las áreas y/o dependencias del IDRD con los Informes de Evaluación de los Criterios de Calidad en las respuestas, estos memorandos corresponden a los meses de Abril y Mayo de 2025</t>
  </si>
  <si>
    <t>El Soporte se anexa dentro de la carpeta de Evidencias 5.2</t>
  </si>
  <si>
    <r>
      <t xml:space="preserve">La Oficina de Control Interno observó conforme la información suministrada por la OAP los informes de evaluación de calidad en la respuestas PQRSD cerradas en el sistema "Bogotá te escucha" de los meses de abril y mayo del 2025, sin embargo, la programación de esta actividad está dispuesta para ser cumplida mensualmente y no fueron suministrados los informes del mes de junio, julio y agosto, como tampoco el del mes de marzo el cual se encontraba pendiente en el anterior cuatrimestre. Por lo anterior la oficina de Control Interno recomienda gestionar en los informes faltantes para dar cumplimiento a esta actividad.
</t>
    </r>
    <r>
      <rPr>
        <b/>
        <sz val="12"/>
        <color theme="1"/>
        <rFont val="Arial"/>
        <family val="2"/>
      </rPr>
      <t>Concepto:</t>
    </r>
    <r>
      <rPr>
        <sz val="12"/>
        <color theme="1"/>
        <rFont val="Arial"/>
        <family val="2"/>
      </rPr>
      <t xml:space="preserve"> actividad con avances en termino.</t>
    </r>
  </si>
  <si>
    <t>Componente  Racionalización de trámites - SUIT</t>
  </si>
  <si>
    <t xml:space="preserve"> 1. Racionalización de trámites</t>
  </si>
  <si>
    <t xml:space="preserve">Definición Estrategia de Racionalización del trámite </t>
  </si>
  <si>
    <t xml:space="preserve"> Estrategia definida en SUIT</t>
  </si>
  <si>
    <t xml:space="preserve">Subdirección  Técnica de Construcciones
Subdirección  Técnica de Parques 
Subdirección  Técnica de Recreación y Deporte
Oficina Jurídica </t>
  </si>
  <si>
    <t>28 de febrero  2025</t>
  </si>
  <si>
    <t xml:space="preserve">No aplica </t>
  </si>
  <si>
    <r>
      <rPr>
        <b/>
        <sz val="12"/>
        <color theme="1"/>
        <rFont val="Arial"/>
        <family val="2"/>
      </rPr>
      <t>Concepto</t>
    </r>
    <r>
      <rPr>
        <sz val="12"/>
        <color theme="1"/>
        <rFont val="Arial"/>
        <family val="2"/>
      </rPr>
      <t>: Actividad reportada por la Oficina de Control Interno como cumplida en el informe del Primer Cuatrimestre de 2025</t>
    </r>
  </si>
  <si>
    <t>Monitorear la estrategia de racionalización definida para la vigencia 2025</t>
  </si>
  <si>
    <t>Monitoreos en la vigencia</t>
  </si>
  <si>
    <t xml:space="preserve">Oficina Asesora de Planeación  </t>
  </si>
  <si>
    <t xml:space="preserve"> 30 de Mayo 2025 
30 de Septiembre 2025</t>
  </si>
  <si>
    <r>
      <t>Desde la Oficina Asesora de Planeación se ha realizado el seguimiento a la estrategia de racionalización en particular al Otro Procedimiento Administrativo - "</t>
    </r>
    <r>
      <rPr>
        <i/>
        <sz val="12"/>
        <color theme="1"/>
        <rFont val="Arial"/>
        <family val="2"/>
      </rPr>
      <t>Uso de piscinas - práctica libre</t>
    </r>
    <r>
      <rPr>
        <sz val="12"/>
        <color theme="1"/>
        <rFont val="Arial"/>
        <family val="2"/>
      </rPr>
      <t>", a cargo de la Subdirección Técnica de Parques.
Durante el periodo, dicha Subdirección solicitó una prórroga mediante el Radicado IDRD No. 20256000312333, con el fin de ampliar la fecha de culminación hasta el 30 de octubre de 2025.</t>
    </r>
  </si>
  <si>
    <t xml:space="preserve">- Memorando con Radicado IDRD No. 20256000312333, donde se evidencia la solicitud de ampliación y su motivación
- Documento en Excel el cual es generado por el aplicativo SUIT donde se evidencia la ampliación de culminación de la mejora planteada
El Soporte se anexa dentro de la carpeta de Evidencia:  racionalización </t>
  </si>
  <si>
    <t xml:space="preserve">
Teniendo en cuenta que se programó realizar monitoreo en el 30 de mayo de 2025, este no se cumplió; así mismo no fue modificada en el PTEP
Ahora bien, de acuerdo con la verificación realizada por la OCI en el aplicativo SUIT. se observó que la fecha de finalización de la estrategia de racionalización “Uso de piscinas - práctica libre", a cargo de la Subdirección Técnica de Parques, fue ajustada para el 30 de octubre de 2025, de acuerdo con la solicitud de la STP mediante memorando 20256000312333 del 18 de agosto de 2025; sin embargo, se recomienda dar celeridad en su implementación, teniendo en cuenta que se registró la estrategia desde el 01 de junio de 2024. 
De otra parte, se recomienda actualizar la fecha programada en el PTEP del mes de septiembre de 2025, de tal forma que se guarde coherencia con la fecha de finalización registrada en SUIT. 
Concepto: Actividad sin avance 
</t>
  </si>
  <si>
    <t>2.Consulta Ciudadana para la mejora de experiencia de los usuarios</t>
  </si>
  <si>
    <t>Diligenciar la gestión de datos de operación de cada uno de los trámites y  OPAS en el aplicativo SUIT.</t>
  </si>
  <si>
    <t>Datos de operación diligenciados en el aplicativo SUIT</t>
  </si>
  <si>
    <t>30 de Abril 2025
30 de Julio 2025
30  de Septiembre 2025</t>
  </si>
  <si>
    <t>En el aplicativo SUIT, en la sección Estrategia de racionalización / Datos de operación, se encuentra registrada la información correspondiente al segundo trimestre de 2025, suministrada por los responsables de los trámites y OPAs.</t>
  </si>
  <si>
    <t xml:space="preserve">- Correo electrónico de solicitud de la información a los responsables de la información a cargar en el aplicativo SUIT - Datos de Operación.
- Documento pdf donde se evidencia la ruta y pantallazo de la información registrada.
El Soporte se anexa dentro de la carpeta de Evidencia:  racionalización </t>
  </si>
  <si>
    <t>De Acuerdo con la revisión efectuada por la OCI, se observó que la Oficina Asesora de Planeación remitió los siguientes documentos, como soportes de la actividad: 
1. Correo del 20 de agosto de 2025 por parte de Planeación al proceso para la remisión de la información correspondiente al segundo trimestre de 2025. 
2. Pantallazo de la Plataforma SUIT correspondiente al seguimiento. 
Así mismo la OCI verificó en la plataforma SUIT el diligenciamiento de los datos de operación para la estrategia en curso.
Concepto: Actividad con avance en términos.</t>
  </si>
  <si>
    <t>Componente  Apertura de datos para los ciudadanos y grupos de interés</t>
  </si>
  <si>
    <t xml:space="preserve"> 1 . Apertura de datos para los ciudadanos y grupos de interés</t>
  </si>
  <si>
    <t xml:space="preserve">Remitir conjunto de datos abiertos al área de sistemas </t>
  </si>
  <si>
    <t xml:space="preserve">conjunto de datos </t>
  </si>
  <si>
    <t>15 de junio 2025
30 de noviembre 2025</t>
  </si>
  <si>
    <t>SUBDIRECCION TECNICA  DE PARQUES: La Subdirección Técnica de Parques está en proceso de recolección y tratamiento de la información sobre las canchas de tenis, futbol administradas por el IDRD, así como, el listado de parques. Lo anterior, con el fin de remitir las bases al área de Sistemas según los parámetros establecidos para la publicación en la página web de datos abiertos.</t>
  </si>
  <si>
    <t xml:space="preserve">Correo electrónico de solicitud de la información, enviado el 27 de agosto de 2025 - El Soporte se anexa dentro de la carpeta de Evidencias  componente apertura de datos- Stparques </t>
  </si>
  <si>
    <t>La OCI evidenció mediante soporte recibido, que el 27 de agosto de 2025, la STP solicitó al área de administración de escenarios la actualización de las bases de datos de escenarios específicamente lo relacionado con escenarios administrados por el IDRD como son las canchas de futbol, canchas de tenis y parques.  Se observó que el proceso de recolección de información se encuentra en desarrollo para proceder con su actualización.
Concepto: Actividad con avances dentro de términos.</t>
  </si>
  <si>
    <r>
      <rPr>
        <b/>
        <sz val="12"/>
        <color theme="1"/>
        <rFont val="Arial"/>
        <family val="2"/>
      </rPr>
      <t>SUBDIRECCION TECNICA  DE CONSTRUCCIONES</t>
    </r>
    <r>
      <rPr>
        <sz val="12"/>
        <color theme="1"/>
        <rFont val="Arial"/>
        <family val="2"/>
      </rPr>
      <t xml:space="preserve"> . Que, en virtud de la cláusula de competencia general o residual, mediante la Resolución 1658 de 2022, la Directora General del IDRD delegó en la Subdirección de Construcciones la función de actualizar el Inventario de Espacio Público Peatonal y para el Encuentro, correspondiente a los parques estructurantes y de proximidad señalados en el Anexo No. 3 del POT. Para tal fin, la Subdirección cuenta con un Sistema de Información Geográfica (SIG) que permite la gestión y administración del Visor Geográfico de Parques, herramienta pública de consulta ciudadana sobre la localización, tipología y estado de los escenarios.
De otra parte, el IDRD es miembro activo de la Infraestructura de Datos Espaciales del Distrito Capital – IDECA, instancia distrital que integra, estandariza y pone a disposición de entidades y ciudadanía la información geográfica oficial de Bogotá. En este marco, IDECA administra el portal geográfico distrital y coordina la publicación de información en el Portal de Datos Abiertos de Bogotá, articulándola a su vez con el sistema nacional de datos abiertos.
En este contexto, la Subdirección de Construcciones, en conjunto con la Subdirección Administrativa y Financiera y con el apoyo técnico de IDECA, viene adelantando la documentación y los procesos necesarios para garantizar que la información producida cumpla con los estándares y registros geográficos exigidos. Lo anterior permitirá su adecuada publicación y consulta a través de Mapas Bogotá y el Portal de Datos Abiertos, fortaleciendo la transparencia, trazabilidad y el acceso ciudadano a la información pública.</t>
    </r>
  </si>
  <si>
    <t>El Soporte se anexa dentro de la carpeta de Evidencias  componente apertura de datos- Stconstrucciones</t>
  </si>
  <si>
    <t>La OCI evidenció mediante soportes recibidos, que la STC adelanta las acciones administrativas y operativas para garantizar que la información producida de inventario de espacio público responsabilidad del IDRD, cumpla con los estándares y registros geográficos exigidos .  Se observó que el proceso de recolección de información se encuentra en desarrollo para proceder con su actualización.
Concepto: Actividad con avances dentro de términos.</t>
  </si>
  <si>
    <r>
      <rPr>
        <b/>
        <sz val="12"/>
        <color theme="1"/>
        <rFont val="Arial"/>
        <family val="2"/>
      </rPr>
      <t>SUBDIRECCION TECNICA  DE RECREACION Y DEPORTES</t>
    </r>
    <r>
      <rPr>
        <sz val="12"/>
        <color theme="1"/>
        <rFont val="Arial"/>
        <family val="2"/>
      </rPr>
      <t>: En el mes de agosto se remitieron a la Subdirección Administrativa y Financiera (área de Sistemas) los productos correspondientes a la publicación de datos abiertos de la STRD. Los productos enviados fueron los siguientes:
1- Formato de actualización y postulación de datos
2- Justificación de eliminación de datos
3- Datos para publicación (dato y diccionario):
* Actividades de los programas Bogotá en Forma
* Datos de beneficiarios del programa Pasaporte Vital IDRD
* Instituciones Educativas Distritales con atención en Jornada Escolar Complementaria
* Centros de atención del programa Movimiento de 0 a 5
* Oferta de programas recreativos y de actividad física
*Oferta de programas de formación integral</t>
    </r>
  </si>
  <si>
    <t>El Soporte se anexa dentro de la carpeta de Evidencias  componente apertura de datos- STRD</t>
  </si>
  <si>
    <t>La Oficina de Control Interno evidenció mediante validación de soportes el cumplimiento y puesta en marcha de las publicaciones respectivas. Ello conlleva a la actualización de la información entre otras la relativa con la unificación de datos de los beneficiarios del programa Jornada Escolar Complementaria, de manera que se puedan visualizar variables como género, grupo etario, condición de discapacidad y la identificación de ser población víctima de violencia. 
Concepto: Actividad con avances dentro de términos</t>
  </si>
  <si>
    <t xml:space="preserve">Publicar y/o actualizar conjuntos de datos </t>
  </si>
  <si>
    <t xml:space="preserve"> conjuntos de datos abiertos publicado / actualizados </t>
  </si>
  <si>
    <t xml:space="preserve">Área de sistemas </t>
  </si>
  <si>
    <t>30 de junio 2025
10 de diciembre  2025</t>
  </si>
  <si>
    <t>Desde el área de Sistemas, se realizaron varias sesiones de trabajo con las áreas misionales con el objetivo de actualizar la información en el portal de datos del Distrito. Hasta la fecha, se han actualizado tres conjuntos de datos, los cuales corresponden a:
Esquema de Publicación IDRD
Beneficiarios del programa Movimiento de 0 a 5
Beneficiarios de la Jornada Escolar Complementaria</t>
  </si>
  <si>
    <t>Se relaciona correo de confirmación del cargue de la información en el portal de datos del Distrito y la URL del portal de Datos:  https://datosabiertos.bogota.gov.co/group/deporte-y-recreacion
El Soporte se anexa dentro de la carpeta de Evidencias 1.2</t>
  </si>
  <si>
    <t>La Oficina de Control Interno evidenció la actualización de información en el portal de datos abiertos, se validó contenido en el portal evidenciando datos actualizados como centro de atención movimiento de 0 a 5, beneficiarios Pasaporte Vital IDRD, actividades programas Bogotá en forma, Instituciones Educativas Distritales con atención de jornada escolar, beneficiarios jornada escolar complementaria, entre otros.
Concepto: Actividad con avances dentro de términos</t>
  </si>
  <si>
    <t>2.    Entrega de información en lenguaje sencillo que da cuenta de la gestión institucional</t>
  </si>
  <si>
    <t xml:space="preserve">
Oficina Asesora de Planeación 
</t>
  </si>
  <si>
    <t>31 de enero 2025
20 de febrero  2025</t>
  </si>
  <si>
    <t>Concepto: Actividad reportada como cumplida dentro de la fecha programada en el informe del Primer Cuatrimestre de 2025.</t>
  </si>
  <si>
    <t>3.  Apertura de la información presupuestal institucional y de resultados</t>
  </si>
  <si>
    <t xml:space="preserve">Mantener actualizada la publicación de la información en la página web en la sección de transparencia  y acceso a la  información pública en los ítems : Presupuesto general de ingresos, gastos e inversiones y estados financieros </t>
  </si>
  <si>
    <t>Publicaciones realizadas en la página web de la entidad</t>
  </si>
  <si>
    <t xml:space="preserve">Área Financiera </t>
  </si>
  <si>
    <t>Febrero a diciembre 2025</t>
  </si>
  <si>
    <t>El área financiera genera dos reportes para el reporte de Transparencia y Acceso a la Información Pública.
Por un lado está el reporte mensual del numeral 4.1. Presupuesto general de ingresos, gastos e inversión, en donde se presentan dos reportes en archivo de Excel, los cuales quedan cargados de manera oportuna en la página web de la entidad.
Por otro lado, se realiza el reporte trimestral en el numeral 4.2. Estados Financieros en donde se publica el Estado de resultados, Estado de situación financiera y Estado de cambios en el patrimonio, lo cual también se encuentra publicado al día en la página web de la entidad.</t>
  </si>
  <si>
    <t xml:space="preserve">Soporte: pantallazo de la información publicada en la página web de la entidad, dando cuenta de su respectivo cumplimiento.
El Soporte se anexa dentro de la carpeta de Evidencias 3.1 </t>
  </si>
  <si>
    <t>Se realizó verificación en el portal de la entidad (https://www.idrd.gov.co/transparencia-acceso-informacion-publica/planeacion-presupuesto-informes/ingresos-gastos-inversion) y se evidenció que el presupuesto general de ingresos, gastos e inversiones, así como los estados financieros, fueron socializados y publicados, cumpliendo con los requerimientos normativos y las disposiciones de la Ley 1712 de 2014, con corte a 31 de julio de 2025.
Concepto: Actividad con avances dentro de términos.</t>
  </si>
  <si>
    <t>4. Estandarización de datos abiertos para intercambios de información</t>
  </si>
  <si>
    <t xml:space="preserve"> Conjuntos de datos abiertos publicado / actualizados </t>
  </si>
  <si>
    <t xml:space="preserve">Se relaciona correo de confirmación del cargue de la información en el portal de datos del Distrito y la URL del portal de Datos:  https://datosabiertos.bogota.gov.co/group/deporte-y-recreacion
El Soporte se anexa dentro de la carpeta de Evidencias 4.1 </t>
  </si>
  <si>
    <t>Componente   Participación e Innovación en la gestión pública</t>
  </si>
  <si>
    <t>1. Ciudadanía en la toma de decisiones públicas</t>
  </si>
  <si>
    <t>Realizar consulta pública  del Programa de Transparencia y Ética Pública 2025</t>
  </si>
  <si>
    <t>Consulta Pública realizada</t>
  </si>
  <si>
    <t>30 de enero  2025</t>
  </si>
  <si>
    <t xml:space="preserve">2.  Iniciativas de innovación por articulación institucional </t>
  </si>
  <si>
    <t xml:space="preserve">Sensibilizar a los funcionarios / contratistas de las áreas misionales  sobre temas de innovación  con el propósito de elaborar  propuesta de innovación al interior del proceso misional </t>
  </si>
  <si>
    <t xml:space="preserve">Listado de asistencia </t>
  </si>
  <si>
    <t>30 de abril  2025</t>
  </si>
  <si>
    <t xml:space="preserve">Elaborar propuesta de innovación y  socializarla </t>
  </si>
  <si>
    <t xml:space="preserve"> Propuesta de innovación socializada </t>
  </si>
  <si>
    <t xml:space="preserve">Subdirección  Técnica de Construcciones
Subdirección  Técnica de Parques 
Subdirección  Técnica de Recreación y Deporte
Oficina Asesora de Planeación  
</t>
  </si>
  <si>
    <t xml:space="preserve">De junio a Noviembre 2025 </t>
  </si>
  <si>
    <t>Se presenta la propuesta relacionada con consolidar una estrategia institucional para mejorar la gestión del conocimiento sobre nuestros usuarios, aprovechando el saber experto y la experiencia de los equipos profesionales, y potenciando sus capacidades de innovación, con el fin de orientar las decisiones y servicios del IDRD hacia las expectativas reales de la ciudadanía.</t>
  </si>
  <si>
    <t>El Soporte se anexa dentro de la carpeta de Evidencias  : componente participación e innovación</t>
  </si>
  <si>
    <t>La OCI evidenció mediante soportes presentados que la entidad presentó una propuesta de innovación para fortalecer la participación y la confianza ciudadana en el marco del Programa de Transparencia y Ética Pública. De igual manera se evidenció que su socialización incluyó el desarrollo de talleres de innovación lúdica (“Pensar con las manos”, metodologías tipo LEGO y construcción simbólica) con equipos interdisciplinarios de todas las subdirecciones y la OAL, orientados a la identificación de barreras, fortalezas y estrategias colaborativas.
Concepto: Actividad con avances dentro de términos</t>
  </si>
  <si>
    <t>3. Redes de innovación pública</t>
  </si>
  <si>
    <t xml:space="preserve">Sensibilización a los  funcionarios / contratistas de las áreas misionales sobre las redes de innovación pública </t>
  </si>
  <si>
    <t>Componente    Promoción de la integridad y la ética pública</t>
  </si>
  <si>
    <t>1.  Programas Gestión de
Integridad</t>
  </si>
  <si>
    <t xml:space="preserve">Participar en las capacitaciones impartidas por la Secretaría General de la Alcaldía Mayor de Bogotá, Veeduría, entre otras sobre Código de Integridad </t>
  </si>
  <si>
    <t>Registro de  capacitaciones a las que sean invitados los gestores de integridad activos</t>
  </si>
  <si>
    <t xml:space="preserve">Área de Talento Humano </t>
  </si>
  <si>
    <t>15  de  diciembre  2025</t>
  </si>
  <si>
    <t xml:space="preserve">En términos </t>
  </si>
  <si>
    <r>
      <t xml:space="preserve">Al realizar el seguimiento a la actividad relacionada con la participación en capacitaciones sobre el Código de Integridad, se evidencia la ausencia de gestión por parte del Área de Talento Humano, pese a estar programada la participación y el correspondiente registro de los gestores de integridad activos.  Se recomienda a la dependencia responsable tomar acciones inmediatas para coordinar con las entidades oferentes de la formación, gestionar la inscripción oportuna de los funcionarios y garantizar la documentación de su participación, de cara al cumplimiento de la meta programada para diciembre de 2025.
</t>
    </r>
    <r>
      <rPr>
        <b/>
        <sz val="12"/>
        <color theme="1"/>
        <rFont val="Arial"/>
        <family val="2"/>
      </rPr>
      <t xml:space="preserve">
Concepto</t>
    </r>
    <r>
      <rPr>
        <sz val="12"/>
        <color theme="1"/>
        <rFont val="Arial"/>
        <family val="2"/>
      </rPr>
      <t>: Actividad sin avance en términos</t>
    </r>
  </si>
  <si>
    <t xml:space="preserve">Medir la apropiación de los valores del Código de Integridad al interior de la entidad </t>
  </si>
  <si>
    <t>Encuesta de medición de la apropiación de los valores del Código de Integridad</t>
  </si>
  <si>
    <t xml:space="preserve">Gestores de integridad </t>
  </si>
  <si>
    <t>15 de Diciembre  2025</t>
  </si>
  <si>
    <r>
      <t xml:space="preserve">En el seguimiento a la actividad orientada a medir la apropiación de los valores del Código de Integridad al interior de la entidad, se identifica la ausencia de gestión por parte de los gestores de integridad, quienes tienen a su cargo la divulgación y socialización de dicho código. Se recomienda a los responsables activar de manera prioritaria acciones de divulgación y socialización que permitan no solo sensibilizar al personal, sino también generar mecanismos de medición y retroalimentación que reflejen el nivel de apropiación de los valores, a fin de garantizar el cumplimiento de la meta establecida para diciembre de 2025.
</t>
    </r>
    <r>
      <rPr>
        <b/>
        <sz val="12"/>
        <color theme="1"/>
        <rFont val="Arial"/>
        <family val="2"/>
      </rPr>
      <t xml:space="preserve">
Concepto</t>
    </r>
    <r>
      <rPr>
        <sz val="12"/>
        <color theme="1"/>
        <rFont val="Arial"/>
        <family val="2"/>
      </rPr>
      <t>: Actividad sin avance en términos</t>
    </r>
  </si>
  <si>
    <t>2. Promoción de la integridad en las instituciones y grupos de interés</t>
  </si>
  <si>
    <t>Socialización del Código de Integridad y los valores del Servidor Público, a todos los colaboradores de la Entidad</t>
  </si>
  <si>
    <t>Divulgación y Socialización del Código de integridad</t>
  </si>
  <si>
    <t>Área de Talento Humano 
Equipo de Gestores Éticos del IDRD</t>
  </si>
  <si>
    <r>
      <t xml:space="preserve">Al realizar el seguimiento a la actividad de socialización del Código de Integridad y los valores del servidor público dirigida a todos los colaboradores de la entidad, se evidencia la ausencia total de gestión por parte del Área de Talento Humano y del Equipo de Gestores Éticos del IDRD, responsables de su ejecución. Se recomienda a los responsables implementar de forma inmediata un plan de acción que permita desarrollar las actividades de divulgación y socialización pendientes, priorizando estrategias de comunicación interna efectivas, jornadas de sensibilización y mecanismos de seguimiento que aseguren el alcance de toda la planta de personal.
</t>
    </r>
    <r>
      <rPr>
        <b/>
        <sz val="12"/>
        <color theme="1"/>
        <rFont val="Arial"/>
        <family val="2"/>
      </rPr>
      <t xml:space="preserve">
Concepto</t>
    </r>
    <r>
      <rPr>
        <sz val="12"/>
        <color theme="1"/>
        <rFont val="Arial"/>
        <family val="2"/>
      </rPr>
      <t>: Actividad sin avance en términos</t>
    </r>
  </si>
  <si>
    <t>3.  Gestión preventiva de conflicto de intereses</t>
  </si>
  <si>
    <t xml:space="preserve">Revisar la publicación  de la declaración de bienes y rentas, del registro de conflicto de interés y la declaratoria del impuesto sobre la renta y complementarios de los funcionarios de planta    </t>
  </si>
  <si>
    <t xml:space="preserve">Registro de entrega  e ingreso  a la historia laboral </t>
  </si>
  <si>
    <t>30 de junio  2025</t>
  </si>
  <si>
    <t>El área de Talento Humano realizó la revisión de la publicación de la declaración de bienes y rentas, del registro de conflicto de interés y la declaratoria del impuesto sobre la renta y complementarios de los 223 funcionarios de planta</t>
  </si>
  <si>
    <t>Se adjunta relación de confirmación del cargue de la información, dando cuenta de su respectivo cumplimiento El Soporte se anexa dentro de la carpeta de Evidencias 3.1</t>
  </si>
  <si>
    <r>
      <t xml:space="preserve">En seguimiento a la actividad de revisión de la publicación de la declaración de bienes y rentas, registro de conflicto de interés y declaratoria del impuesto sobre la renta de los funcionarios de planta, se evidencia que el Área de Talento Humano cumplió satisfactoriamente con la revisión y verificación de la información correspondiente a 223 funcionarios. Se confirma la entrega y el ingreso adecuado de estos documentos en las historias laborales, respaldado por la relación de confirmación del cargue de la información y la evidencia documental anexada. Esta gestión contribuye al cumplimiento normativo y a la transparencia institucional. Se recomienda mantener la periodicidad y rigurosidad en este proceso, así como fortalecer los controles para asegurar la actualización oportuna y completa de estas declaraciones en períodos futuros.
</t>
    </r>
    <r>
      <rPr>
        <b/>
        <sz val="12"/>
        <color theme="1"/>
        <rFont val="Arial"/>
        <family val="2"/>
      </rPr>
      <t xml:space="preserve">
Concepto</t>
    </r>
    <r>
      <rPr>
        <sz val="12"/>
        <color theme="1"/>
        <rFont val="Arial"/>
        <family val="2"/>
      </rPr>
      <t>: Actividad Cumplida</t>
    </r>
  </si>
  <si>
    <t>Componente    Gestión del Riesgo de Corrupción - Mapas de Riesgo</t>
  </si>
  <si>
    <t xml:space="preserve">1. Política de administración de riesgo </t>
  </si>
  <si>
    <t xml:space="preserve">Revisar ,  ajustar , publicar  en página web  y socializar la política de  gestión del riesgo </t>
  </si>
  <si>
    <t xml:space="preserve">Política publicada en página web  
Evidencias de socialización 
</t>
  </si>
  <si>
    <t>28 de noviembre   2025</t>
  </si>
  <si>
    <r>
      <t xml:space="preserve">Para la actividad “Revisar, ajustar, publicar en página web y socializar la Política de Gestión del Riesgo” proyectada para el 28 de noviembre de 2025, no se registra avance. 
</t>
    </r>
    <r>
      <rPr>
        <b/>
        <sz val="12"/>
        <color theme="1"/>
        <rFont val="Arial"/>
        <family val="2"/>
      </rPr>
      <t>Concepto: Actividad sin avance (en términos).</t>
    </r>
  </si>
  <si>
    <t xml:space="preserve">2. Mapa de riesgos de corrupción </t>
  </si>
  <si>
    <t xml:space="preserve">Publicar en página web los mapas de riesgos de corrupción </t>
  </si>
  <si>
    <t>Mapas de riesgos de corrupción  publicados en página web</t>
  </si>
  <si>
    <t>31 de enero   2025</t>
  </si>
  <si>
    <t>3. Consulta y divulgación</t>
  </si>
  <si>
    <t>Publicar en página web banner que invite a visitantes a la página a consultar el documento preliminar del PTEP  ,  que contiene los mapas de riesgos de corrupción  con el fin de  conocer las opiniones y sugerencias.  Así mismo  difundir por redes sociales</t>
  </si>
  <si>
    <t xml:space="preserve">Banner de invitación publicado en la página web 
Socialización por redes </t>
  </si>
  <si>
    <t>24 de enero 2025</t>
  </si>
  <si>
    <t>4. Monitoreo, revisión implementación de acciones e indicadores</t>
  </si>
  <si>
    <t>Realizar monitoreo  al mapa de riesgos  de corrupción - primera línea de defensa</t>
  </si>
  <si>
    <t xml:space="preserve">Monitoreo riesgos corrupción </t>
  </si>
  <si>
    <t>Responsables de proceso</t>
  </si>
  <si>
    <t xml:space="preserve">Mensualmente  de febrero 2025 a diciembre 2025 </t>
  </si>
  <si>
    <t>Los procesos han realizado el monitoreo a los riesgos  , los cuales se encuentran en el drive dispuesto por la OAP</t>
  </si>
  <si>
    <t>https://idrdcol-my.sharepoint.com/personal/janeth_ontibon_idrd_gov_co/_layouts/15/onedrive.aspx?CT=1757348944859&amp;OR=OWA%2DNT%2DMail&amp;CID=fb9f6d9c%2D84d6%2D48a2%2Dbfcb%2De47995ccbb90&amp;e=5%3A16934f9dcd844292b53f1e151b1bbf85&amp;sharingv2=true&amp;fromShare=true&amp;at=9&amp;id=%2Fpersonal%2Fjaneth%5Fontibon%5Fidrd%5Fgov%5Fco%2FDocuments%2FA%C3%91O%202025%20%20EVIDENCIAS%20MONITOREO%20RIESGOS&amp;FolderCTID=0x012000F1F287808E7B9A459FB4E4EE773220CE&amp;view=0&amp;startedResponseCatch=true</t>
  </si>
  <si>
    <t>La OCI llevó a cabo la revisión de los soportes entregados por la OAP en el drive dispuesto para que todos los procesos del Instituto puedan cargar su seguimiento y soportes, conforme a las responsabilidades asignadas a la primera línea de defensa, se verificó el cumplimiento de la actividad de monitoreo al mapa de riesgos de corrupción el cual se puede verificar en el siguiente link.
https://idrdcol-my.sharepoint.com/personal/janeth_ontibon_idrd_gov_co/_layouts/15/onedrive.aspx?CT=1757348944859&amp;OR=OWA%2DNT%2DMail&amp;CID=fb9f6d9c%2D84d6%2D48a2%2Dbfcb%2De47995ccbb90&amp;e=5%3A16934f9dcd844292b53f1e151b1bbf85&amp;sharingv2=true&amp;fromShare=true&amp;at=9&amp;id=%2Fpersonal%2Fjaneth%5Fontibon%5Fidrd%5Fgov%5Fco%2FDocuments%2FA%C3%91O%202025%20%20EVIDENCIAS%20MONITOREO%20RIESGOS&amp;FolderCTID=0x012000F1F287808E7B9A459FB4E4EE773220CE&amp;view=0&amp;startedResponseCatch=true</t>
  </si>
  <si>
    <t>4.2</t>
  </si>
  <si>
    <t xml:space="preserve">Elaborar informe de resultados del monitoreo   al mapa de corrupción y publicar en página web </t>
  </si>
  <si>
    <t xml:space="preserve">Informes de monitoreo   publicados en la página web </t>
  </si>
  <si>
    <t>Oficina Asesora de Planeación</t>
  </si>
  <si>
    <t>30 de abril   2025
30 de julio 2025
30 de octubre  2025
05 de enero   2026</t>
  </si>
  <si>
    <t xml:space="preserve">El informe con corte a agosto 2025,  se encuentra publicado en la página web  y en Isolución </t>
  </si>
  <si>
    <t>https://www.idrd.gov.co/transparencia-acceso-informacion-publica/planeacion-presupuesto-informes/plan-de-accion/programa-de-transparencia-y-etica-publica
ISOLUCIÓN: tips de interés / riesgos de gestión/ año 2025</t>
  </si>
  <si>
    <r>
      <t xml:space="preserve">De acuerdo con las evidencias aportadas por la Oficina Asesora de Planeación, se verificó el cumplimiento de la actividad, dicho informe fue publicado en el portal oficial del Instituto Distrital de Recreación y Deporte (IDRD) en septiembre de 2025, cumpliendo con las políticas institucionales de transparencia y comunicación. La información puede ser consultada públicamente a través de la ruta: Inicio &gt; Transparencia y Acceso a la Información Pública &gt; 4. Planeación, Presupuesto e Informes &gt; Plan de Acción &gt; Programa de Transparencia y Ética Pública &gt; Monitoreo Mapas de Riesgos Corrupción.
</t>
    </r>
    <r>
      <rPr>
        <b/>
        <sz val="12"/>
        <color theme="1"/>
        <rFont val="Arial"/>
        <family val="2"/>
      </rPr>
      <t>Concepto:</t>
    </r>
    <r>
      <rPr>
        <sz val="12"/>
        <color theme="1"/>
        <rFont val="Arial"/>
        <family val="2"/>
      </rPr>
      <t xml:space="preserve"> Actividad cumplida en términos y plazos definidos.</t>
    </r>
  </si>
  <si>
    <t>5. Seguimiento</t>
  </si>
  <si>
    <t xml:space="preserve">Realizar seguimiento al mapa de riesgos  de corrupción - tercera línea de defensa y publicar en la página web </t>
  </si>
  <si>
    <t xml:space="preserve">Informes de seguimiento
publicados en la página web  </t>
  </si>
  <si>
    <t>Oficina de Control Interno</t>
  </si>
  <si>
    <t>Primer seguimiento: Con corte al 30 de abril. La publicación deberá surtirse dentro  de los diez (10) primeros días hábiles del mes de mayo.
Segundo seguimiento: Con corte al 31 de agosto. La publicación deberá surtirse dentro de los diez (10) primeros días hábiles del mes de septiembre.
Tercer seguimiento: Con corte al 31 de diciembre. La publicación deberá surtirse dentro de los diez (10) primeros días hábiles del mes de enero</t>
  </si>
  <si>
    <t>Componente     Medidas de debida diligencia y prevención de lavado de activos</t>
  </si>
  <si>
    <t>1.  Adecuación institucional para cumplir con la debida diligencia</t>
  </si>
  <si>
    <t xml:space="preserve">Aprobar   la política de SARLAFT  </t>
  </si>
  <si>
    <t xml:space="preserve">Política aprobada 
</t>
  </si>
  <si>
    <t>Secretaria General 
Oficina Asesora de Planeación</t>
  </si>
  <si>
    <t>30 de marzo  2025</t>
  </si>
  <si>
    <t>Concepto: Actividad reportada por la Oficina de Control Interno como cumplida en el informe del Primer Cuatrimestre de 2025</t>
  </si>
  <si>
    <t xml:space="preserve">Socializar la política de SARLAFT </t>
  </si>
  <si>
    <t xml:space="preserve">Evidencias de socializaciones ( reuniones, piezas comunicativas)  </t>
  </si>
  <si>
    <t xml:space="preserve">Secretaria General </t>
  </si>
  <si>
    <t>2.  Gestión de la debida diligencia</t>
  </si>
  <si>
    <t xml:space="preserve">Revisar y actualizar los mapas de riesgos  SARLAFT </t>
  </si>
  <si>
    <t xml:space="preserve">Mapas de riesgos  SARLAFT </t>
  </si>
  <si>
    <t xml:space="preserve">Secretaria General 
Oficina Asesora de Planeación
 </t>
  </si>
  <si>
    <t>30 de abril   2025</t>
  </si>
  <si>
    <t>----</t>
  </si>
  <si>
    <t>De acuerdo con la revisión efectuada por la OCI, se observó que la Oficina Asesora de Planeación no remitió soporte alguno sobre el cumplimiento de la actividad para el segundo cuatrimestre de 2025, como tampoco presentó avances que dieran cuenta que se dará cumplimiento en los siguientes cuatrimestre.
Concepto: Actividad no cumplida</t>
  </si>
  <si>
    <t xml:space="preserve">Realizar  el monitoreo  segunda línea </t>
  </si>
  <si>
    <t xml:space="preserve">Informe monitoreo segunda línea </t>
  </si>
  <si>
    <t>30 de julio  2025
30 de octubre  2025
05 de enero   2026</t>
  </si>
  <si>
    <t>2.3</t>
  </si>
  <si>
    <t xml:space="preserve">Elaboración del procedimiento SARLAFT </t>
  </si>
  <si>
    <t>Procedimiento  SARLAFT</t>
  </si>
  <si>
    <t>30 de agosto  2025</t>
  </si>
  <si>
    <t>En lo corrido del cuatrimestre se ha dado prioridad a la elaboración y depuración de los formatos de declaración juramentada y de debida diligencia, los cuales ya se encuentran cargados y actualizados en la plataforma documental ISOLUCION. Así mismo, consideramos como insumo fundamental para la documentación del procedimiento y actualización del manual, además de los formatos mencionados, la definición de los riesgos SARLAFT asociados a los procesos y áreas priorizadas, actividad que se realizó en conjunto con la Oficina Asesora de Planeación y que culminó a mediados del mes de agosto, luego de cerca de 13 mesas de trabajo.
Al contar con estos insumos, nuestra prioridad se centrará en la documentación del procedimiento y del manual</t>
  </si>
  <si>
    <t>El Soporte se anexa dentro de la carpeta de Evidencias  componente debida diligencia</t>
  </si>
  <si>
    <t>De Acuerdo con la revisión efectuada por la OCI, se observó que la Oficina Asesora de Planeación remitió los siguientes formatos como soportes y se verificó su publicación en ISOLUCION:
- Formato SARLAF  para las ASOCIACIONES PÚBLICO PRIVADAS (APPS).
- Formato SARLAF  y DECLARACIÓN JURAMENTADA PARA CONTRATISTAS PERSONAS JURÍDICAS.
- Formato SARLAF para los SOLICITANTES DE APROVECHAMIENTO ECONÓMICO.
- Formato SARLAF DE COMPROMISO DE CONFIDENCIALIDAD , PREVENCIÓN Y REVELACIÓN DE CONFLICTO DE INTERESES PARA SUPERVISORES Y CONTRATISTAS DEL IDRD EN PROCESOS CONTRACTUALES Y TR Á MITES ADMINISTRATIVOS DE ESPECIAL RELEVANCIA PARA EL INSTITUTO DISTRITAL DE RECREACIÓN Y DEPORTE IDRD
- Formato SARLAF para PARA ALIADOS ESTRATÉGICOS DEL IDRD.
-  DECLARACIÓN JURAMENTADA SARLAFT PARA RECAUDO DE PAGOS DEL FONDO COMPENSATORIO.
- Formato SARLAF IDRD DE RELACIONAMIENTO DE PERSONAS NATURALES Y JURÍDICAS PARA VERIFICACIÓN EN LISTAS VINCULANTES Y RESTRICTIVAS
- Formato DE CHECK LIST VALIDACIÓN DEBIDA DILIGENCIA DE CONTRAPARTE PARA LA PRIMERA LÍNEA DE DEFENSA DEL SARLAFT – SUBDIRECCIÓN DE CONTRATOS
Sin embargo, teniendo en cuenta la actividad que se planteó para este subcomponente y la fecha de su cumplimiento, se evidenció que no se cumplió con la misma. 
Concepto: Actividad no cumplida.</t>
  </si>
  <si>
    <t>2.4</t>
  </si>
  <si>
    <t xml:space="preserve">Elaboración , estandarización de los formatos SARLAFT </t>
  </si>
  <si>
    <t>Formatos SARLAFT</t>
  </si>
  <si>
    <t>30 de marzo 2025</t>
  </si>
  <si>
    <t xml:space="preserve">Componente     Iniciativa adicional : Transición del PTEP </t>
  </si>
  <si>
    <t>Elaborar plan de transición del Programa de Transparencia y Ética Pública  , de acuerdo con el anexo técnico del Decreto 1122 de  2024  emitido por  la Secretaría de Transparencia.</t>
  </si>
  <si>
    <t>Plan de transición del  programa de transparencia y ética</t>
  </si>
  <si>
    <t xml:space="preserve">30 de septiembre   2025 </t>
  </si>
  <si>
    <t>En términos</t>
  </si>
  <si>
    <r>
      <t xml:space="preserve">En seguimiento a la actividad de elaboración del plan de transición del Programa de Transparencia y Ética Pública, conforme al anexo técnico del Decreto 1122 de 2024, se identifica la ausencia de gestión por parte de la Oficina Asesora de Planeación, responsable de esta tarea. Se recomienda a la dependencia activar de inmediato las acciones necesarias, a fin de cumplir con la fecha límite del 30 de septiembre de 2025 y asegurar la continuidad y fortalecimiento del Programa de Transparencia y Ética Pública en la entidad. </t>
    </r>
    <r>
      <rPr>
        <b/>
        <sz val="12"/>
        <color rgb="FF000000"/>
        <rFont val="Arial"/>
        <family val="2"/>
      </rPr>
      <t>Concepto</t>
    </r>
    <r>
      <rPr>
        <sz val="12"/>
        <color rgb="FF000000"/>
        <rFont val="Arial"/>
        <family val="2"/>
      </rPr>
      <t>: Actividad sin avance en termino</t>
    </r>
  </si>
  <si>
    <t xml:space="preserve">CONTROL DE CAMBIOS </t>
  </si>
  <si>
    <t xml:space="preserve">FECHA </t>
  </si>
  <si>
    <t>DESCRIPCION DEL CAMBIO</t>
  </si>
  <si>
    <t xml:space="preserve"> enero de 2025</t>
  </si>
  <si>
    <t xml:space="preserve">Documento preliminar </t>
  </si>
  <si>
    <t>julio de 2025</t>
  </si>
  <si>
    <t>Componente Gestión del Riesgo de Corrupción - Mapas de Riesgo:  actividad 1.1  " Revisar ,  ajustar , publicar  en página web  y socializar la política de  gestión del riesgo "  se reprograma la fecha inicial ( 31 de julio )  para 28 de noviembre  en razón a que el DAFP emitirá en el tercer trimestre de 2025 la versión 7 de la guía de administración del riesgo  en la cual  darán lineamientos sobre la metodología de los riesgos de lavado de activos y financiación del terrorismo,  la cual se incorporará en la política vigente.
Componente   Medidas de debida diligencia y prevención de lavado de activos:  actividad 2.2  " Realizar  el monitoreo  segunda línea" ,  Se elimina la actividad  de monitoreo a riesgos sarlaft por parte de la segunda línea de defensa dado que a pesar que ya se tienen identificado los riesgos, en la actualidad se están creando las herramientas para para implementar los  controles, trabajo que se realizará en los próximos meses, posteriormente se realizarán mesas de trabajo con los procesos para socializar, los riesgos y finalmente implementarlos.  Lo anterior se puede considerar como trabajo adelantado debido a que el DAFP expedirá las directrices de LAFT en la nueva cartilla la cual se presentará en el mes de noviembre de 2025.</t>
  </si>
  <si>
    <t/>
  </si>
  <si>
    <t>Nombre de la entidad:</t>
  </si>
  <si>
    <t>INSTITUTO DISTRITAL DE LA RECREACION Y EL DEPORTE - IDRD</t>
  </si>
  <si>
    <t>Orden:</t>
  </si>
  <si>
    <t>TERRITORIAL</t>
  </si>
  <si>
    <t>Sector administrativo:</t>
  </si>
  <si>
    <t>NO APLICA</t>
  </si>
  <si>
    <t>Año vigencia:</t>
  </si>
  <si>
    <t>2025</t>
  </si>
  <si>
    <t>Departamento:</t>
  </si>
  <si>
    <t>Bogotá D.C</t>
  </si>
  <si>
    <t>Municipio:</t>
  </si>
  <si>
    <t>BOGOTÁ</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</si>
  <si>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</si>
  <si>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</si>
  <si>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</si>
  <si>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</si>
  <si>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</si>
  <si>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</si>
  <si>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</si>
  <si>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</si>
  <si>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</si>
  <si>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</si>
  <si>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</si>
  <si>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</si>
  <si>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</si>
  <si>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</si>
  <si>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Justificación</t>
  </si>
  <si>
    <t>Otros procedimientos administrativos de cara al usuario</t>
  </si>
  <si>
    <t>33412</t>
  </si>
  <si>
    <t>Uso de piscinas práctica libre</t>
  </si>
  <si>
    <t>Inscrito</t>
  </si>
  <si>
    <t xml:space="preserve">Actualmente los usuarios del OPA realizan de forma presencial la radicación de la solicitud del servicio, con la documentación requerida en la administración del parque de su interés.
Una vez verificada la documentación el administrador registra los datos del usuario en drive diseñado para tal fin y verificados los requisitos se genera el carné de ingreso. 
El ciudadano, una vez tenga el carné debe cumplir las normas de la piscina, recomendaciones y horarios de atención.
</t>
  </si>
  <si>
    <t>El Instituto tiene como objetivo que en el Otros Procedimientos Administrativos – OPA el  implementar para la inscripción de manera virtual para el uso de piscinas libre en la modalidad de práctica,  el cual se podrá realizar mediante una plataforma en donde el usuario pueda realizar el proceso de inscripción y posterior reserva para el uso de piscinas en la modalidad de práctica libre, de esta manera se plantea la virtualización total del OPA propendiendo por una disminución en tiempos de respuesta, desplazamiento del usuario y mejora en canales de atención.</t>
  </si>
  <si>
    <t>Los beneficios para los usuarios de este trámite serán: Mejorar los canales de atención y disminución de tiempos por desplazamiento.</t>
  </si>
  <si>
    <t>Tecnológica</t>
  </si>
  <si>
    <t>Trámite total en línea</t>
  </si>
  <si>
    <t>01/06/2024</t>
  </si>
  <si>
    <t>30/10/2025</t>
  </si>
  <si>
    <t xml:space="preserve">Subdirección Tècnica de Parques </t>
  </si>
  <si>
    <t xml:space="preserve"> </t>
  </si>
  <si>
    <t>Se realizó el Informe correspondiente a la gestión administrativa de la subdirección técnica de Parques durante el periodo comprendido entre enero y mayo de 2025, como insumo para el Primer Diálogo Ciudadano. En él se presentan los temas tratados en los espacios de rendición de cuentas, tales como presupuesto, cumplimiento de metas, gestión, contratación, impacto de la gestión, acciones de mejoramiento y servicio a la ciudadanía, y se detalla la publicación de estos informes en la página web del IDD para garantizar transparencia y facilitar el acceso la información por parte de la ciudadanía. Se presenta un avance en el desarrollo del Primer Diálogo Ciudadano, uno de los cuatro comprometidos durante la vigencia 2025. Actualmente, se encuentra en proceso la estructuración de los próximos tres Diálogos Ciudadanos.</t>
  </si>
  <si>
    <r>
      <t>La Oficina de Control Interno (OCI), en cumplimiento de sus responsabilidades como tercera línea de defensa, realizó el seguimiento al Mapa de Riesgos de Corrupción correspondiente al segundo cuatrimestre de la vigencia 2025. Los resultados fueron consolidados en el informe técnico respectivo, el cual fue radicado con el número</t>
    </r>
    <r>
      <rPr>
        <sz val="12"/>
        <color rgb="FFFF0000"/>
        <rFont val="Arial"/>
        <family val="2"/>
      </rPr>
      <t xml:space="preserve"> </t>
    </r>
    <r>
      <rPr>
        <sz val="16"/>
        <color rgb="FFFF0000"/>
        <rFont val="Arial"/>
        <family val="2"/>
      </rPr>
      <t>xxxxxxxxxxxxxxxxxx</t>
    </r>
    <r>
      <rPr>
        <sz val="16"/>
        <color theme="1"/>
        <rFont val="Arial"/>
        <family val="2"/>
      </rPr>
      <t xml:space="preserve">. </t>
    </r>
    <r>
      <rPr>
        <sz val="12"/>
        <color theme="1"/>
        <rFont val="Arial"/>
        <family val="2"/>
      </rPr>
      <t xml:space="preserve">Dicho informe se encuentra publicado en el portal institucional del Instituto Distrital de Recreación y Deporte (IDRD), dentro de la sección de Transparencia y Acceso a la Información Pública, específicamente en el apartado del Programa de Transparencia y Ética Pública (PTEP), garantizando así la publicidad de la información y el acceso por parte de la ciudadanía.
</t>
    </r>
    <r>
      <rPr>
        <b/>
        <sz val="12"/>
        <color theme="1"/>
        <rFont val="Arial"/>
        <family val="2"/>
      </rPr>
      <t xml:space="preserve">Concepto: </t>
    </r>
    <r>
      <rPr>
        <sz val="12"/>
        <color theme="1"/>
        <rFont val="Arial"/>
        <family val="2"/>
      </rPr>
      <t>Actividad cumplida en términos y plazos definidos.</t>
    </r>
  </si>
  <si>
    <t>La OCI evidenció que hay avance en la proyección de un instructivo para la publicación de la información institucional y que facilite el acceso a la información pública. Se pudo evidenciar que existe el documento, sin embargo, desde Isolución se devolvió a la OAP para ajustes, lo cual indica que la actividad sigue en desarrollo.
Actividad no cumplida en los términos previstos.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</si>
</sst>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rgb="FF000000"/>
      <name val="Calibri"/>
      <family val="2"/>
      <charset val="1"/>
    </font>
    <font>
      <sz val="11"/>
      <color theme="1"/>
      <name val="Calibri"/>
      <family val="2"/>
      <scheme val="minor"/>
    </font>
    <font>
      <sz val="11"/>
      <color theme="1"/>
      <name val="Calibri"/>
      <family val="2"/>
      <scheme val="minor"/>
    </font>
    <font>
      <sz val="11"/>
      <color rgb="FF000000"/>
      <name val="Calibri"/>
      <family val="2"/>
      <charset val="1"/>
    </font>
    <font>
      <sz val="11"/>
      <color indexed="8"/>
      <name val="Arial"/>
      <family val="2"/>
    </font>
    <font>
      <sz val="10"/>
      <name val="Arial"/>
      <family val="2"/>
    </font>
    <font>
      <sz val="8"/>
      <name val="Calibri"/>
      <family val="2"/>
      <charset val="1"/>
    </font>
    <font>
      <sz val="10"/>
      <name val="Arial"/>
      <family val="2"/>
    </font>
    <font>
      <b/>
      <sz val="12"/>
      <color indexed="59"/>
      <name val="SansSerif"/>
    </font>
    <font>
      <sz val="10"/>
      <color indexed="8"/>
      <name val="SansSerif"/>
    </font>
    <font>
      <b/>
      <sz val="12"/>
      <color indexed="8"/>
      <name val="SansSerif"/>
    </font>
    <font>
      <b/>
      <sz val="10"/>
      <color indexed="8"/>
      <name val="SansSerif"/>
    </font>
    <font>
      <sz val="12"/>
      <color rgb="FF000000"/>
      <name val="Arial"/>
      <family val="2"/>
    </font>
    <font>
      <b/>
      <sz val="12"/>
      <color rgb="FF000000"/>
      <name val="Arial"/>
      <family val="2"/>
    </font>
    <font>
      <b/>
      <sz val="12"/>
      <color theme="1"/>
      <name val="Arial"/>
      <family val="2"/>
    </font>
    <font>
      <sz val="12"/>
      <color theme="1"/>
      <name val="Arial"/>
      <family val="2"/>
    </font>
    <font>
      <b/>
      <sz val="12"/>
      <name val="Arial"/>
      <family val="2"/>
    </font>
    <font>
      <sz val="12"/>
      <name val="Arial"/>
      <family val="2"/>
    </font>
    <font>
      <sz val="12"/>
      <color rgb="FF333333"/>
      <name val="Arial"/>
      <family val="2"/>
    </font>
    <font>
      <sz val="12"/>
      <color rgb="FFA825A4"/>
      <name val="Arial"/>
      <family val="2"/>
    </font>
    <font>
      <sz val="12"/>
      <color rgb="FF305496"/>
      <name val="Arial"/>
      <family val="2"/>
    </font>
    <font>
      <sz val="12"/>
      <color theme="4" tint="-0.249977111117893"/>
      <name val="Arial"/>
      <family val="2"/>
    </font>
    <font>
      <u/>
      <sz val="11"/>
      <color theme="10"/>
      <name val="Calibri"/>
      <family val="2"/>
      <charset val="1"/>
    </font>
    <font>
      <sz val="12"/>
      <color theme="1"/>
      <name val="Arial"/>
      <family val="2"/>
    </font>
    <font>
      <u/>
      <sz val="12"/>
      <color theme="1"/>
      <name val="Calibri"/>
      <family val="2"/>
      <charset val="1"/>
    </font>
    <font>
      <i/>
      <sz val="12"/>
      <color theme="1"/>
      <name val="Arial"/>
      <family val="2"/>
    </font>
    <font>
      <sz val="16"/>
      <color theme="1"/>
      <name val="Arial"/>
      <family val="2"/>
    </font>
    <font>
      <sz val="12"/>
      <color rgb="FFFF0000"/>
      <name val="Arial"/>
      <family val="2"/>
    </font>
    <font>
      <sz val="16"/>
      <color rgb="FFFF0000"/>
      <name val="Arial"/>
      <family val="2"/>
    </font>
  </fonts>
  <fills count="13">
    <fill>
      <patternFill patternType="none"/>
    </fill>
    <fill>
      <patternFill patternType="gray125"/>
    </fill>
    <fill>
      <patternFill patternType="solid">
        <fgColor rgb="FFFFFFFF"/>
        <bgColor rgb="FFFFFFCC"/>
      </patternFill>
    </fill>
    <fill>
      <patternFill patternType="solid">
        <fgColor rgb="FFB9CDE5"/>
        <bgColor rgb="FFC0C0C0"/>
      </patternFill>
    </fill>
    <fill>
      <patternFill patternType="solid">
        <fgColor rgb="FFDCE6F2"/>
        <bgColor rgb="FFCCFFFF"/>
      </patternFill>
    </fill>
    <fill>
      <patternFill patternType="solid">
        <fgColor theme="0"/>
        <bgColor indexed="64"/>
      </patternFill>
    </fill>
    <fill>
      <patternFill patternType="solid">
        <fgColor theme="0"/>
        <bgColor rgb="FFFFFFCC"/>
      </patternFill>
    </fill>
    <fill>
      <patternFill patternType="solid">
        <fgColor theme="0"/>
        <bgColor theme="0"/>
      </patternFill>
    </fill>
    <fill>
      <patternFill patternType="solid">
        <fgColor theme="0"/>
        <bgColor rgb="FF9CC2E5"/>
      </patternFill>
    </fill>
    <fill>
      <patternFill patternType="solid">
        <fgColor theme="0"/>
        <bgColor rgb="FFC0C0C0"/>
      </patternFill>
    </fill>
    <fill>
      <patternFill patternType="solid">
        <fgColor rgb="FFA825A4"/>
        <bgColor indexed="64"/>
      </patternFill>
    </fill>
    <fill>
      <patternFill patternType="solid">
        <fgColor rgb="FFFFFF00"/>
        <bgColor indexed="64"/>
      </patternFill>
    </fill>
    <fill>
      <patternFill patternType="solid">
        <fgColor rgb="FFFFFFFF"/>
        <bgColor rgb="FF9CC2E5"/>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thin">
        <color indexed="64"/>
      </left>
      <right/>
      <top/>
      <bottom/>
      <diagonal/>
    </border>
    <border>
      <left style="thin">
        <color indexed="64"/>
      </left>
      <right style="thin">
        <color indexed="64"/>
      </right>
      <top style="thin">
        <color rgb="FF000000"/>
      </top>
      <bottom/>
      <diagonal/>
    </border>
    <border>
      <left/>
      <right style="thin">
        <color rgb="FF000000"/>
      </right>
      <top style="thin">
        <color rgb="FF000000"/>
      </top>
      <bottom style="thin">
        <color rgb="FF000000"/>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s>
  <cellStyleXfs count="10">
    <xf numFmtId="0" fontId="0" fillId="0" borderId="0"/>
    <xf numFmtId="0" fontId="3" fillId="0" borderId="0"/>
    <xf numFmtId="0" fontId="4" fillId="0" borderId="0"/>
    <xf numFmtId="0" fontId="2" fillId="0" borderId="0"/>
    <xf numFmtId="0" fontId="5" fillId="0" borderId="0" applyNumberFormat="0" applyFont="0" applyFill="0" applyBorder="0" applyAlignment="0" applyProtection="0"/>
    <xf numFmtId="0" fontId="5" fillId="0" borderId="0"/>
    <xf numFmtId="0" fontId="5" fillId="0" borderId="0"/>
    <xf numFmtId="0" fontId="1" fillId="0" borderId="0"/>
    <xf numFmtId="0" fontId="7" fillId="0" borderId="0"/>
    <xf numFmtId="0" fontId="22" fillId="0" borderId="0" applyNumberFormat="0" applyFill="0" applyBorder="0" applyAlignment="0" applyProtection="0"/>
  </cellStyleXfs>
  <cellXfs count="156">
    <xf numFmtId="0" fontId="0" fillId="0" borderId="0" xfId="0"/>
    <xf numFmtId="0" fontId="7" fillId="0" borderId="0" xfId="8"/>
    <xf numFmtId="0" fontId="9" fillId="5" borderId="0" xfId="8" applyFont="1" applyFill="1" applyAlignment="1">
      <alignment horizontal="left" vertical="top" wrapText="1"/>
    </xf>
    <xf numFmtId="0" fontId="11" fillId="5" borderId="17" xfId="8" applyFont="1" applyFill="1" applyBorder="1" applyAlignment="1">
      <alignment horizontal="center" vertical="center" wrapText="1"/>
    </xf>
    <xf numFmtId="0" fontId="9" fillId="5" borderId="17" xfId="8" applyFont="1" applyFill="1" applyBorder="1" applyAlignment="1">
      <alignment horizontal="left" vertical="center" wrapText="1"/>
    </xf>
    <xf numFmtId="0" fontId="9" fillId="5" borderId="17" xfId="8"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2" fillId="6" borderId="19" xfId="0" quotePrefix="1"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5" fillId="8" borderId="12" xfId="0" applyFont="1" applyFill="1" applyBorder="1" applyAlignment="1">
      <alignment horizontal="center" vertical="center" wrapText="1"/>
    </xf>
    <xf numFmtId="9" fontId="12" fillId="6" borderId="11" xfId="0" quotePrefix="1" applyNumberFormat="1"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2" fillId="8" borderId="11" xfId="0" applyFont="1" applyFill="1" applyBorder="1" applyAlignment="1">
      <alignment horizontal="center" vertical="center" wrapText="1"/>
    </xf>
    <xf numFmtId="14" fontId="15" fillId="8" borderId="12" xfId="0" applyNumberFormat="1"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12" fillId="8" borderId="13" xfId="0" applyFont="1" applyFill="1" applyBorder="1" applyAlignment="1">
      <alignment horizontal="center" vertical="center" wrapText="1"/>
    </xf>
    <xf numFmtId="0" fontId="15" fillId="8" borderId="13" xfId="0" applyFont="1" applyFill="1" applyBorder="1" applyAlignment="1">
      <alignment horizontal="center" vertical="center" wrapText="1"/>
    </xf>
    <xf numFmtId="14" fontId="15" fillId="8" borderId="14" xfId="0" applyNumberFormat="1" applyFont="1" applyFill="1" applyBorder="1" applyAlignment="1">
      <alignment horizontal="center" vertical="center" wrapText="1"/>
    </xf>
    <xf numFmtId="0" fontId="15" fillId="8"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14" fontId="12" fillId="8" borderId="12" xfId="0" applyNumberFormat="1" applyFont="1" applyFill="1" applyBorder="1" applyAlignment="1">
      <alignment horizontal="center" vertical="center" wrapText="1"/>
    </xf>
    <xf numFmtId="9" fontId="12" fillId="6" borderId="13" xfId="0" quotePrefix="1"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17" fontId="12" fillId="5" borderId="1" xfId="0" applyNumberFormat="1" applyFont="1" applyFill="1" applyBorder="1" applyAlignment="1">
      <alignment horizontal="center" vertical="center" wrapText="1"/>
    </xf>
    <xf numFmtId="0" fontId="19" fillId="6" borderId="11" xfId="0" quotePrefix="1"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17" fillId="8" borderId="12" xfId="0" applyFont="1" applyFill="1" applyBorder="1" applyAlignment="1">
      <alignment horizontal="center" vertical="center" wrapText="1"/>
    </xf>
    <xf numFmtId="9" fontId="19" fillId="6" borderId="11" xfId="0" quotePrefix="1" applyNumberFormat="1" applyFont="1" applyFill="1" applyBorder="1" applyAlignment="1">
      <alignment horizontal="center" vertical="center" wrapText="1"/>
    </xf>
    <xf numFmtId="0" fontId="12" fillId="8" borderId="12"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13" fillId="8" borderId="1" xfId="0" applyFont="1" applyFill="1" applyBorder="1" applyAlignment="1">
      <alignment horizontal="center" vertical="center" wrapText="1"/>
    </xf>
    <xf numFmtId="14" fontId="12" fillId="8" borderId="14" xfId="0" applyNumberFormat="1" applyFont="1" applyFill="1" applyBorder="1" applyAlignment="1">
      <alignment horizontal="center" vertical="center" wrapText="1"/>
    </xf>
    <xf numFmtId="0" fontId="12" fillId="8" borderId="1" xfId="0" applyFont="1" applyFill="1" applyBorder="1" applyAlignment="1">
      <alignment horizontal="center" vertical="center" wrapText="1"/>
    </xf>
    <xf numFmtId="14" fontId="12" fillId="8" borderId="1" xfId="0" applyNumberFormat="1" applyFont="1" applyFill="1" applyBorder="1" applyAlignment="1">
      <alignment horizontal="center" vertical="center" wrapText="1"/>
    </xf>
    <xf numFmtId="9" fontId="13" fillId="10" borderId="11" xfId="0" quotePrefix="1" applyNumberFormat="1" applyFont="1" applyFill="1" applyBorder="1" applyAlignment="1">
      <alignment horizontal="center" vertical="center" wrapText="1"/>
    </xf>
    <xf numFmtId="0" fontId="20" fillId="6" borderId="19" xfId="0" quotePrefix="1" applyFont="1" applyFill="1" applyBorder="1" applyAlignment="1">
      <alignment horizontal="center" vertical="center" wrapText="1"/>
    </xf>
    <xf numFmtId="9" fontId="21" fillId="6" borderId="11" xfId="0" quotePrefix="1" applyNumberFormat="1" applyFont="1" applyFill="1" applyBorder="1" applyAlignment="1">
      <alignment horizontal="center" vertical="center" wrapText="1"/>
    </xf>
    <xf numFmtId="9" fontId="21" fillId="6" borderId="20" xfId="0" quotePrefix="1" applyNumberFormat="1" applyFont="1" applyFill="1" applyBorder="1" applyAlignment="1">
      <alignment horizontal="center" vertical="center" wrapText="1"/>
    </xf>
    <xf numFmtId="9" fontId="21" fillId="6" borderId="21" xfId="0" quotePrefix="1" applyNumberFormat="1" applyFont="1" applyFill="1" applyBorder="1" applyAlignment="1">
      <alignment horizontal="center" vertical="center" wrapText="1"/>
    </xf>
    <xf numFmtId="0" fontId="12" fillId="6" borderId="5" xfId="0" quotePrefix="1" applyFont="1" applyFill="1" applyBorder="1" applyAlignment="1">
      <alignment horizontal="center" vertical="center" wrapText="1"/>
    </xf>
    <xf numFmtId="0" fontId="12" fillId="0" borderId="1" xfId="0" applyFont="1" applyBorder="1" applyAlignment="1">
      <alignment horizontal="center" vertical="center" wrapText="1"/>
    </xf>
    <xf numFmtId="0" fontId="17" fillId="6" borderId="1" xfId="0" applyFont="1" applyFill="1" applyBorder="1" applyAlignment="1">
      <alignment horizontal="center" vertical="center" wrapText="1"/>
    </xf>
    <xf numFmtId="9" fontId="12" fillId="6" borderId="8" xfId="0" quotePrefix="1" applyNumberFormat="1" applyFont="1" applyFill="1" applyBorder="1" applyAlignment="1">
      <alignment horizontal="center" vertical="center" wrapText="1"/>
    </xf>
    <xf numFmtId="0" fontId="16" fillId="6" borderId="1" xfId="0" applyFont="1" applyFill="1" applyBorder="1" applyAlignment="1">
      <alignment horizontal="center" vertical="center" wrapText="1"/>
    </xf>
    <xf numFmtId="17" fontId="12" fillId="6" borderId="1" xfId="0" applyNumberFormat="1" applyFont="1" applyFill="1" applyBorder="1" applyAlignment="1">
      <alignment horizontal="center" vertical="center" wrapText="1"/>
    </xf>
    <xf numFmtId="0" fontId="12" fillId="6" borderId="5"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9" xfId="0" applyFont="1" applyFill="1" applyBorder="1" applyAlignment="1">
      <alignment horizontal="center" vertical="center" wrapText="1"/>
    </xf>
    <xf numFmtId="14" fontId="17" fillId="6" borderId="1" xfId="0" applyNumberFormat="1" applyFont="1" applyFill="1" applyBorder="1" applyAlignment="1">
      <alignment horizontal="center" vertical="center" wrapText="1"/>
    </xf>
    <xf numFmtId="14" fontId="17" fillId="5" borderId="10" xfId="0" applyNumberFormat="1" applyFont="1" applyFill="1" applyBorder="1" applyAlignment="1">
      <alignment horizontal="center" vertical="center" wrapText="1"/>
    </xf>
    <xf numFmtId="14" fontId="17" fillId="5" borderId="1" xfId="0" applyNumberFormat="1"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9" borderId="16" xfId="0" applyFont="1" applyFill="1" applyBorder="1" applyAlignment="1">
      <alignment horizontal="center" vertical="center" wrapText="1"/>
    </xf>
    <xf numFmtId="0" fontId="13" fillId="9" borderId="6" xfId="0" applyFont="1" applyFill="1" applyBorder="1" applyAlignment="1">
      <alignment horizontal="center" vertical="center" wrapText="1"/>
    </xf>
    <xf numFmtId="0" fontId="13" fillId="9" borderId="0" xfId="0" applyFont="1" applyFill="1" applyAlignment="1">
      <alignment horizontal="center" vertical="center" wrapText="1"/>
    </xf>
    <xf numFmtId="0" fontId="12" fillId="0" borderId="0" xfId="0" applyFont="1" applyAlignment="1">
      <alignment horizontal="center" vertical="center" wrapText="1"/>
    </xf>
    <xf numFmtId="0" fontId="17" fillId="6" borderId="0" xfId="0" applyFont="1" applyFill="1" applyAlignment="1">
      <alignment horizontal="center" vertical="center" wrapText="1"/>
    </xf>
    <xf numFmtId="0" fontId="13" fillId="7"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5" fillId="8" borderId="6"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5" borderId="1" xfId="0" applyFont="1" applyFill="1" applyBorder="1" applyAlignment="1">
      <alignment horizontal="center" vertical="center" wrapText="1"/>
    </xf>
    <xf numFmtId="14" fontId="12" fillId="5" borderId="1" xfId="0" applyNumberFormat="1" applyFont="1" applyFill="1" applyBorder="1" applyAlignment="1">
      <alignment horizontal="center" vertical="center" wrapText="1"/>
    </xf>
    <xf numFmtId="0" fontId="13" fillId="11" borderId="0" xfId="0" applyFont="1" applyFill="1" applyAlignment="1">
      <alignment horizontal="center" vertical="center" wrapText="1"/>
    </xf>
    <xf numFmtId="0" fontId="13" fillId="11" borderId="5"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2" fillId="11" borderId="0" xfId="0" applyFont="1" applyFill="1" applyAlignment="1">
      <alignment horizontal="center" vertical="center" wrapText="1"/>
    </xf>
    <xf numFmtId="0" fontId="13" fillId="11" borderId="18" xfId="0" applyFont="1" applyFill="1" applyBorder="1" applyAlignment="1">
      <alignment horizontal="center" vertical="center" wrapText="1"/>
    </xf>
    <xf numFmtId="0" fontId="21" fillId="11" borderId="0" xfId="0" quotePrefix="1" applyFont="1" applyFill="1" applyAlignment="1">
      <alignment horizontal="center" vertical="center" wrapText="1"/>
    </xf>
    <xf numFmtId="0" fontId="21" fillId="11" borderId="13" xfId="0" quotePrefix="1" applyFont="1" applyFill="1" applyBorder="1" applyAlignment="1">
      <alignment horizontal="center" vertical="center" wrapText="1"/>
    </xf>
    <xf numFmtId="0" fontId="21" fillId="11" borderId="11" xfId="0" quotePrefix="1" applyFont="1" applyFill="1" applyBorder="1" applyAlignment="1">
      <alignment horizontal="center" vertical="center" wrapText="1"/>
    </xf>
    <xf numFmtId="0" fontId="15" fillId="11" borderId="12" xfId="0" applyFont="1" applyFill="1" applyBorder="1" applyAlignment="1">
      <alignment horizontal="center" vertical="center" wrapText="1"/>
    </xf>
    <xf numFmtId="0" fontId="19" fillId="11" borderId="0" xfId="0" quotePrefix="1" applyFont="1" applyFill="1" applyAlignment="1">
      <alignment horizontal="center" vertical="center" wrapText="1"/>
    </xf>
    <xf numFmtId="14" fontId="12" fillId="11" borderId="0" xfId="0" applyNumberFormat="1" applyFont="1" applyFill="1" applyAlignment="1">
      <alignment horizontal="center" vertical="center" wrapText="1"/>
    </xf>
    <xf numFmtId="0" fontId="12" fillId="2" borderId="0" xfId="0" applyFont="1" applyFill="1" applyAlignment="1">
      <alignment horizontal="center" vertical="center" wrapText="1"/>
    </xf>
    <xf numFmtId="0" fontId="12" fillId="0" borderId="11" xfId="0" applyFont="1" applyBorder="1" applyAlignment="1">
      <alignment horizontal="center" vertical="center" wrapText="1"/>
    </xf>
    <xf numFmtId="0" fontId="16" fillId="0" borderId="1" xfId="0" applyFont="1" applyBorder="1" applyAlignment="1">
      <alignment horizontal="center" vertical="center" wrapText="1"/>
    </xf>
    <xf numFmtId="0" fontId="12" fillId="0" borderId="13" xfId="0" applyFont="1" applyBorder="1" applyAlignment="1">
      <alignment horizontal="center" vertical="center" wrapText="1"/>
    </xf>
    <xf numFmtId="0" fontId="19" fillId="0" borderId="11" xfId="0" applyFont="1" applyBorder="1" applyAlignment="1">
      <alignment horizontal="center" vertical="center" wrapText="1"/>
    </xf>
    <xf numFmtId="0" fontId="16" fillId="5" borderId="1"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21" fillId="0" borderId="11" xfId="0" applyFont="1" applyBorder="1" applyAlignment="1">
      <alignment horizontal="center" vertical="center" wrapText="1"/>
    </xf>
    <xf numFmtId="0" fontId="21" fillId="0" borderId="13" xfId="0" applyFont="1" applyBorder="1" applyAlignment="1">
      <alignment horizontal="center" vertical="center" wrapText="1"/>
    </xf>
    <xf numFmtId="0" fontId="13" fillId="0" borderId="1" xfId="0" applyFont="1" applyBorder="1" applyAlignment="1">
      <alignment horizontal="center" vertical="center" wrapText="1"/>
    </xf>
    <xf numFmtId="14" fontId="17" fillId="5" borderId="0" xfId="0" applyNumberFormat="1" applyFont="1" applyFill="1" applyAlignment="1">
      <alignment horizontal="center" vertical="center" wrapText="1"/>
    </xf>
    <xf numFmtId="0" fontId="15" fillId="8" borderId="11" xfId="0" applyFont="1" applyFill="1" applyBorder="1" applyAlignment="1">
      <alignment horizontal="center" vertical="top" wrapText="1"/>
    </xf>
    <xf numFmtId="0" fontId="15" fillId="0" borderId="1" xfId="0" applyFont="1" applyBorder="1" applyAlignment="1">
      <alignment horizontal="center" vertical="center" wrapText="1"/>
    </xf>
    <xf numFmtId="0" fontId="23" fillId="12" borderId="11" xfId="0" applyFont="1" applyFill="1" applyBorder="1" applyAlignment="1">
      <alignment horizontal="center" vertical="center" wrapText="1"/>
    </xf>
    <xf numFmtId="0" fontId="24" fillId="12" borderId="20" xfId="9"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6" borderId="11" xfId="0" quotePrefix="1" applyFont="1" applyFill="1" applyBorder="1" applyAlignment="1">
      <alignment horizontal="center" vertical="center" wrapText="1"/>
    </xf>
    <xf numFmtId="0" fontId="15" fillId="0" borderId="6" xfId="0" applyFont="1" applyBorder="1" applyAlignment="1">
      <alignment horizontal="center" vertical="center" wrapText="1"/>
    </xf>
    <xf numFmtId="0" fontId="15" fillId="6" borderId="22" xfId="0" quotePrefix="1" applyFont="1" applyFill="1" applyBorder="1" applyAlignment="1">
      <alignment horizontal="center" vertical="center" wrapText="1"/>
    </xf>
    <xf numFmtId="0" fontId="15" fillId="6" borderId="10" xfId="0" quotePrefix="1" applyFont="1" applyFill="1" applyBorder="1" applyAlignment="1">
      <alignment horizontal="center" vertical="center" wrapText="1"/>
    </xf>
    <xf numFmtId="0" fontId="14" fillId="3" borderId="8" xfId="0" applyFont="1" applyFill="1" applyBorder="1" applyAlignment="1">
      <alignment horizontal="center" vertical="center" wrapText="1"/>
    </xf>
    <xf numFmtId="0" fontId="23" fillId="0" borderId="21" xfId="0" applyFont="1" applyBorder="1" applyAlignment="1">
      <alignment horizontal="center" vertical="center" wrapText="1"/>
    </xf>
    <xf numFmtId="0" fontId="24" fillId="0" borderId="6" xfId="9" applyFont="1" applyFill="1" applyBorder="1" applyAlignment="1">
      <alignment horizontal="center" vertical="center"/>
    </xf>
    <xf numFmtId="0" fontId="14" fillId="3" borderId="7" xfId="0" applyFont="1" applyFill="1" applyBorder="1" applyAlignment="1">
      <alignment horizontal="center" vertical="center" wrapText="1"/>
    </xf>
    <xf numFmtId="0" fontId="14" fillId="0" borderId="11" xfId="0" applyFont="1" applyBorder="1" applyAlignment="1">
      <alignment horizontal="center" vertical="center" wrapText="1"/>
    </xf>
    <xf numFmtId="0" fontId="23" fillId="8" borderId="11"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5" fillId="0" borderId="10" xfId="0" applyFont="1" applyBorder="1" applyAlignment="1">
      <alignment horizontal="center" vertical="center" wrapText="1"/>
    </xf>
    <xf numFmtId="0" fontId="15" fillId="0" borderId="6" xfId="0" applyFont="1" applyBorder="1" applyAlignment="1">
      <alignment horizontal="center" vertical="center" wrapText="1"/>
    </xf>
    <xf numFmtId="0" fontId="15" fillId="6" borderId="10"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5" fillId="0" borderId="11" xfId="0" applyFont="1" applyBorder="1" applyAlignment="1">
      <alignment horizontal="center" vertical="center" wrapText="1"/>
    </xf>
    <xf numFmtId="0" fontId="26" fillId="2" borderId="23" xfId="0" applyFont="1" applyFill="1" applyBorder="1" applyAlignment="1">
      <alignment horizontal="center" vertical="center" wrapText="1"/>
    </xf>
    <xf numFmtId="0" fontId="26" fillId="2" borderId="25"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5" fillId="6" borderId="24" xfId="0" quotePrefix="1" applyFont="1" applyFill="1" applyBorder="1" applyAlignment="1">
      <alignment horizontal="center" vertical="center" wrapText="1"/>
    </xf>
    <xf numFmtId="0" fontId="15" fillId="6" borderId="21" xfId="0" quotePrefix="1"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0" borderId="10"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 xfId="0" applyFont="1" applyBorder="1" applyAlignment="1">
      <alignment horizontal="center" vertical="center" wrapText="1"/>
    </xf>
    <xf numFmtId="0" fontId="13" fillId="2" borderId="10"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6" fillId="6" borderId="8"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8" fillId="5" borderId="0" xfId="8" applyFont="1" applyFill="1" applyAlignment="1">
      <alignment horizontal="center" vertical="center" wrapText="1"/>
    </xf>
    <xf numFmtId="0" fontId="10" fillId="5" borderId="0" xfId="8" applyFont="1" applyFill="1" applyAlignment="1">
      <alignment horizontal="left" vertical="center" wrapText="1"/>
    </xf>
    <xf numFmtId="0" fontId="10" fillId="5" borderId="17" xfId="8" applyFont="1" applyFill="1" applyBorder="1" applyAlignment="1">
      <alignment horizontal="left" vertical="center" wrapText="1"/>
    </xf>
    <xf numFmtId="0" fontId="11" fillId="5" borderId="17" xfId="8" applyFont="1" applyFill="1" applyBorder="1" applyAlignment="1">
      <alignment horizontal="center" vertical="center" wrapText="1"/>
    </xf>
    <xf numFmtId="0" fontId="9" fillId="5" borderId="17" xfId="8" applyFont="1" applyFill="1" applyBorder="1" applyAlignment="1">
      <alignment horizontal="left" vertical="center" wrapText="1"/>
    </xf>
    <xf numFmtId="0" fontId="9" fillId="5" borderId="17" xfId="8" applyFont="1" applyFill="1" applyBorder="1" applyAlignment="1">
      <alignment horizontal="center" vertical="center" wrapText="1"/>
    </xf>
  </cellXfs>
  <cellStyles count="10">
    <cellStyle name="Hyperlink" xfId="9" xr:uid="{00000000-000B-0000-0000-000008000000}"/>
    <cellStyle name="Normal" xfId="0" builtinId="0"/>
    <cellStyle name="Normal 2" xfId="3" xr:uid="{00000000-0005-0000-0000-000001000000}"/>
    <cellStyle name="Normal 2 2" xfId="4" xr:uid="{00000000-0005-0000-0000-000002000000}"/>
    <cellStyle name="Normal 3" xfId="5" xr:uid="{00000000-0005-0000-0000-000003000000}"/>
    <cellStyle name="Normal 4" xfId="2" xr:uid="{00000000-0005-0000-0000-000004000000}"/>
    <cellStyle name="Normal 5" xfId="6" xr:uid="{00000000-0005-0000-0000-000005000000}"/>
    <cellStyle name="Normal 6" xfId="7" xr:uid="{00000000-0005-0000-0000-000006000000}"/>
    <cellStyle name="Normal 7" xfId="8" xr:uid="{4945C4D8-E176-40D6-8B0A-EEDDD74A2CB7}"/>
    <cellStyle name="TableStyleLight1" xfId="1" xr:uid="{00000000-0005-0000-0000-000007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CE6F2"/>
      <rgbColor rgb="FF660066"/>
      <rgbColor rgb="FFFF8080"/>
      <rgbColor rgb="FF0066CC"/>
      <rgbColor rgb="FFB9CDE5"/>
      <rgbColor rgb="FF000080"/>
      <rgbColor rgb="FFFF00FF"/>
      <rgbColor rgb="FFFFFF00"/>
      <rgbColor rgb="FF00FFFF"/>
      <rgbColor rgb="FF800080"/>
      <rgbColor rgb="FF800000"/>
      <rgbColor rgb="FF008080"/>
      <rgbColor rgb="FF0000FF"/>
      <rgbColor rgb="FF00CCFF"/>
      <rgbColor rgb="FFCCFFFF"/>
      <rgbColor rgb="FFCCFFCC"/>
      <rgbColor rgb="FFFFFF99"/>
      <rgbColor rgb="FF95B3D7"/>
      <rgbColor rgb="FFFF99CC"/>
      <rgbColor rgb="FFCC99FF"/>
      <rgbColor rgb="FFFFCC99"/>
      <rgbColor rgb="FF3366FF"/>
      <rgbColor rgb="FF33CCCC"/>
      <rgbColor rgb="FF99CC00"/>
      <rgbColor rgb="FFFFCC00"/>
      <rgbColor rgb="FFFF9900"/>
      <rgbColor rgb="FFFF6600"/>
      <rgbColor rgb="FF376092"/>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A825A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1905000</xdr:colOff>
      <xdr:row>6</xdr:row>
      <xdr:rowOff>171450</xdr:rowOff>
    </xdr:from>
    <xdr:to>
      <xdr:col>7</xdr:col>
      <xdr:colOff>3495675</xdr:colOff>
      <xdr:row>6</xdr:row>
      <xdr:rowOff>1838325</xdr:rowOff>
    </xdr:to>
    <xdr:pic>
      <xdr:nvPicPr>
        <xdr:cNvPr id="4" name="Imagen 3">
          <a:extLst>
            <a:ext uri="{FF2B5EF4-FFF2-40B4-BE49-F238E27FC236}">
              <a16:creationId xmlns:a16="http://schemas.microsoft.com/office/drawing/2014/main" id="{459B7ABA-3E67-FCC1-8899-81B002ADA246}"/>
            </a:ext>
            <a:ext uri="{147F2762-F138-4A5C-976F-8EAC2B608ADB}">
              <a16:predDERef xmlns:a16="http://schemas.microsoft.com/office/drawing/2014/main" pred="{2580AEAE-0D45-B183-22B7-D6570C691E30}"/>
            </a:ext>
          </a:extLst>
        </xdr:cNvPr>
        <xdr:cNvPicPr>
          <a:picLocks noChangeAspect="1"/>
        </xdr:cNvPicPr>
      </xdr:nvPicPr>
      <xdr:blipFill>
        <a:blip xmlns:r="http://schemas.openxmlformats.org/officeDocument/2006/relationships" r:embed="rId1"/>
        <a:stretch>
          <a:fillRect/>
        </a:stretch>
      </xdr:blipFill>
      <xdr:spPr>
        <a:xfrm>
          <a:off x="15440025" y="6038850"/>
          <a:ext cx="1590675" cy="1666875"/>
        </a:xfrm>
        <a:prstGeom prst="rect">
          <a:avLst/>
        </a:prstGeom>
      </xdr:spPr>
    </xdr:pic>
    <xdr:clientData/>
  </xdr:twoCellAnchor>
  <xdr:twoCellAnchor editAs="oneCell">
    <xdr:from>
      <xdr:col>7</xdr:col>
      <xdr:colOff>38100</xdr:colOff>
      <xdr:row>6</xdr:row>
      <xdr:rowOff>161925</xdr:rowOff>
    </xdr:from>
    <xdr:to>
      <xdr:col>7</xdr:col>
      <xdr:colOff>1819275</xdr:colOff>
      <xdr:row>6</xdr:row>
      <xdr:rowOff>1819275</xdr:rowOff>
    </xdr:to>
    <xdr:pic>
      <xdr:nvPicPr>
        <xdr:cNvPr id="3" name="Imagen 2">
          <a:extLst>
            <a:ext uri="{FF2B5EF4-FFF2-40B4-BE49-F238E27FC236}">
              <a16:creationId xmlns:a16="http://schemas.microsoft.com/office/drawing/2014/main" id="{15D10404-83AD-14B5-A131-461A01F26689}"/>
            </a:ext>
            <a:ext uri="{147F2762-F138-4A5C-976F-8EAC2B608ADB}">
              <a16:predDERef xmlns:a16="http://schemas.microsoft.com/office/drawing/2014/main" pred="{459B7ABA-3E67-FCC1-8899-81B002ADA246}"/>
            </a:ext>
          </a:extLst>
        </xdr:cNvPr>
        <xdr:cNvPicPr>
          <a:picLocks noChangeAspect="1"/>
        </xdr:cNvPicPr>
      </xdr:nvPicPr>
      <xdr:blipFill>
        <a:blip xmlns:r="http://schemas.openxmlformats.org/officeDocument/2006/relationships" r:embed="rId2"/>
        <a:stretch>
          <a:fillRect/>
        </a:stretch>
      </xdr:blipFill>
      <xdr:spPr>
        <a:xfrm>
          <a:off x="13573125" y="6029325"/>
          <a:ext cx="1781175" cy="1657350"/>
        </a:xfrm>
        <a:prstGeom prst="rect">
          <a:avLst/>
        </a:prstGeom>
      </xdr:spPr>
    </xdr:pic>
    <xdr:clientData/>
  </xdr:twoCellAnchor>
  <xdr:twoCellAnchor editAs="oneCell">
    <xdr:from>
      <xdr:col>7</xdr:col>
      <xdr:colOff>257175</xdr:colOff>
      <xdr:row>4</xdr:row>
      <xdr:rowOff>438150</xdr:rowOff>
    </xdr:from>
    <xdr:to>
      <xdr:col>7</xdr:col>
      <xdr:colOff>2771775</xdr:colOff>
      <xdr:row>4</xdr:row>
      <xdr:rowOff>1762125</xdr:rowOff>
    </xdr:to>
    <xdr:pic>
      <xdr:nvPicPr>
        <xdr:cNvPr id="2" name="Imagen 1">
          <a:extLst>
            <a:ext uri="{FF2B5EF4-FFF2-40B4-BE49-F238E27FC236}">
              <a16:creationId xmlns:a16="http://schemas.microsoft.com/office/drawing/2014/main" id="{2580AEAE-0D45-B183-22B7-D6570C691E30}"/>
            </a:ext>
            <a:ext uri="{147F2762-F138-4A5C-976F-8EAC2B608ADB}">
              <a16:predDERef xmlns:a16="http://schemas.microsoft.com/office/drawing/2014/main" pred="{15D10404-83AD-14B5-A131-461A01F26689}"/>
            </a:ext>
          </a:extLst>
        </xdr:cNvPr>
        <xdr:cNvPicPr>
          <a:picLocks noChangeAspect="1"/>
        </xdr:cNvPicPr>
      </xdr:nvPicPr>
      <xdr:blipFill>
        <a:blip xmlns:r="http://schemas.openxmlformats.org/officeDocument/2006/relationships" r:embed="rId3"/>
        <a:stretch>
          <a:fillRect/>
        </a:stretch>
      </xdr:blipFill>
      <xdr:spPr>
        <a:xfrm>
          <a:off x="11458575" y="2247900"/>
          <a:ext cx="2514600" cy="1323975"/>
        </a:xfrm>
        <a:prstGeom prst="rect">
          <a:avLst/>
        </a:prstGeom>
      </xdr:spPr>
    </xdr:pic>
    <xdr:clientData/>
  </xdr:twoCellAnchor>
  <xdr:twoCellAnchor editAs="oneCell">
    <xdr:from>
      <xdr:col>7</xdr:col>
      <xdr:colOff>1162050</xdr:colOff>
      <xdr:row>22</xdr:row>
      <xdr:rowOff>114300</xdr:rowOff>
    </xdr:from>
    <xdr:to>
      <xdr:col>7</xdr:col>
      <xdr:colOff>3876675</xdr:colOff>
      <xdr:row>22</xdr:row>
      <xdr:rowOff>1800225</xdr:rowOff>
    </xdr:to>
    <xdr:pic>
      <xdr:nvPicPr>
        <xdr:cNvPr id="5" name="Imagen 4">
          <a:extLst>
            <a:ext uri="{FF2B5EF4-FFF2-40B4-BE49-F238E27FC236}">
              <a16:creationId xmlns:a16="http://schemas.microsoft.com/office/drawing/2014/main" id="{59517E2D-88BF-ACE7-D0D5-00578C7B56AB}"/>
            </a:ext>
            <a:ext uri="{147F2762-F138-4A5C-976F-8EAC2B608ADB}">
              <a16:predDERef xmlns:a16="http://schemas.microsoft.com/office/drawing/2014/main" pred="{2580AEAE-0D45-B183-22B7-D6570C691E30}"/>
            </a:ext>
          </a:extLst>
        </xdr:cNvPr>
        <xdr:cNvPicPr>
          <a:picLocks noChangeAspect="1"/>
        </xdr:cNvPicPr>
      </xdr:nvPicPr>
      <xdr:blipFill>
        <a:blip xmlns:r="http://schemas.openxmlformats.org/officeDocument/2006/relationships" r:embed="rId4"/>
        <a:stretch>
          <a:fillRect/>
        </a:stretch>
      </xdr:blipFill>
      <xdr:spPr>
        <a:xfrm>
          <a:off x="14697075" y="34337625"/>
          <a:ext cx="2714625" cy="1685925"/>
        </a:xfrm>
        <a:prstGeom prst="rect">
          <a:avLst/>
        </a:prstGeom>
      </xdr:spPr>
    </xdr:pic>
    <xdr:clientData/>
  </xdr:twoCellAnchor>
  <xdr:twoCellAnchor editAs="oneCell">
    <xdr:from>
      <xdr:col>7</xdr:col>
      <xdr:colOff>857250</xdr:colOff>
      <xdr:row>27</xdr:row>
      <xdr:rowOff>114300</xdr:rowOff>
    </xdr:from>
    <xdr:to>
      <xdr:col>7</xdr:col>
      <xdr:colOff>4543425</xdr:colOff>
      <xdr:row>27</xdr:row>
      <xdr:rowOff>2628900</xdr:rowOff>
    </xdr:to>
    <xdr:pic>
      <xdr:nvPicPr>
        <xdr:cNvPr id="6" name="Imagen 5">
          <a:extLst>
            <a:ext uri="{FF2B5EF4-FFF2-40B4-BE49-F238E27FC236}">
              <a16:creationId xmlns:a16="http://schemas.microsoft.com/office/drawing/2014/main" id="{72F9066C-A5EB-EB07-E069-E5CB60AEF7B5}"/>
            </a:ext>
            <a:ext uri="{147F2762-F138-4A5C-976F-8EAC2B608ADB}">
              <a16:predDERef xmlns:a16="http://schemas.microsoft.com/office/drawing/2014/main" pred="{59517E2D-88BF-ACE7-D0D5-00578C7B56AB}"/>
            </a:ext>
          </a:extLst>
        </xdr:cNvPr>
        <xdr:cNvPicPr>
          <a:picLocks noChangeAspect="1"/>
        </xdr:cNvPicPr>
      </xdr:nvPicPr>
      <xdr:blipFill>
        <a:blip xmlns:r="http://schemas.openxmlformats.org/officeDocument/2006/relationships" r:embed="rId5"/>
        <a:stretch>
          <a:fillRect/>
        </a:stretch>
      </xdr:blipFill>
      <xdr:spPr>
        <a:xfrm>
          <a:off x="14392275" y="41805225"/>
          <a:ext cx="3686175" cy="2514600"/>
        </a:xfrm>
        <a:prstGeom prst="rect">
          <a:avLst/>
        </a:prstGeom>
      </xdr:spPr>
    </xdr:pic>
    <xdr:clientData/>
  </xdr:twoCellAnchor>
  <xdr:twoCellAnchor editAs="oneCell">
    <xdr:from>
      <xdr:col>7</xdr:col>
      <xdr:colOff>200025</xdr:colOff>
      <xdr:row>32</xdr:row>
      <xdr:rowOff>66675</xdr:rowOff>
    </xdr:from>
    <xdr:to>
      <xdr:col>7</xdr:col>
      <xdr:colOff>2676525</xdr:colOff>
      <xdr:row>32</xdr:row>
      <xdr:rowOff>1257300</xdr:rowOff>
    </xdr:to>
    <xdr:pic>
      <xdr:nvPicPr>
        <xdr:cNvPr id="7" name="Imagen 6">
          <a:extLst>
            <a:ext uri="{FF2B5EF4-FFF2-40B4-BE49-F238E27FC236}">
              <a16:creationId xmlns:a16="http://schemas.microsoft.com/office/drawing/2014/main" id="{9B68F87A-BEB7-F9C4-A00C-8CEF0DEA3951}"/>
            </a:ext>
            <a:ext uri="{147F2762-F138-4A5C-976F-8EAC2B608ADB}">
              <a16:predDERef xmlns:a16="http://schemas.microsoft.com/office/drawing/2014/main" pred="{72F9066C-A5EB-EB07-E069-E5CB60AEF7B5}"/>
            </a:ext>
          </a:extLst>
        </xdr:cNvPr>
        <xdr:cNvPicPr>
          <a:picLocks noChangeAspect="1"/>
        </xdr:cNvPicPr>
      </xdr:nvPicPr>
      <xdr:blipFill>
        <a:blip xmlns:r="http://schemas.openxmlformats.org/officeDocument/2006/relationships" r:embed="rId6"/>
        <a:stretch>
          <a:fillRect/>
        </a:stretch>
      </xdr:blipFill>
      <xdr:spPr>
        <a:xfrm>
          <a:off x="14097000" y="54778275"/>
          <a:ext cx="2476500" cy="1190625"/>
        </a:xfrm>
        <a:prstGeom prst="rect">
          <a:avLst/>
        </a:prstGeom>
      </xdr:spPr>
    </xdr:pic>
    <xdr:clientData/>
  </xdr:twoCellAnchor>
  <xdr:twoCellAnchor editAs="oneCell">
    <xdr:from>
      <xdr:col>7</xdr:col>
      <xdr:colOff>1152525</xdr:colOff>
      <xdr:row>32</xdr:row>
      <xdr:rowOff>1276350</xdr:rowOff>
    </xdr:from>
    <xdr:to>
      <xdr:col>7</xdr:col>
      <xdr:colOff>2562225</xdr:colOff>
      <xdr:row>32</xdr:row>
      <xdr:rowOff>2686050</xdr:rowOff>
    </xdr:to>
    <xdr:pic>
      <xdr:nvPicPr>
        <xdr:cNvPr id="8" name="Imagen 7">
          <a:extLst>
            <a:ext uri="{FF2B5EF4-FFF2-40B4-BE49-F238E27FC236}">
              <a16:creationId xmlns:a16="http://schemas.microsoft.com/office/drawing/2014/main" id="{8253F0E2-7BC4-C1E3-AE31-C1B5C2D66597}"/>
            </a:ext>
            <a:ext uri="{147F2762-F138-4A5C-976F-8EAC2B608ADB}">
              <a16:predDERef xmlns:a16="http://schemas.microsoft.com/office/drawing/2014/main" pred="{9B68F87A-BEB7-F9C4-A00C-8CEF0DEA3951}"/>
            </a:ext>
          </a:extLst>
        </xdr:cNvPr>
        <xdr:cNvPicPr>
          <a:picLocks noChangeAspect="1"/>
        </xdr:cNvPicPr>
      </xdr:nvPicPr>
      <xdr:blipFill>
        <a:blip xmlns:r="http://schemas.openxmlformats.org/officeDocument/2006/relationships" r:embed="rId7"/>
        <a:stretch>
          <a:fillRect/>
        </a:stretch>
      </xdr:blipFill>
      <xdr:spPr>
        <a:xfrm>
          <a:off x="15049500" y="55987950"/>
          <a:ext cx="1409700" cy="1409700"/>
        </a:xfrm>
        <a:prstGeom prst="rect">
          <a:avLst/>
        </a:prstGeom>
      </xdr:spPr>
    </xdr:pic>
    <xdr:clientData/>
  </xdr:twoCellAnchor>
  <xdr:twoCellAnchor editAs="oneCell">
    <xdr:from>
      <xdr:col>7</xdr:col>
      <xdr:colOff>2771775</xdr:colOff>
      <xdr:row>32</xdr:row>
      <xdr:rowOff>200025</xdr:rowOff>
    </xdr:from>
    <xdr:to>
      <xdr:col>7</xdr:col>
      <xdr:colOff>4933950</xdr:colOff>
      <xdr:row>32</xdr:row>
      <xdr:rowOff>1438275</xdr:rowOff>
    </xdr:to>
    <xdr:pic>
      <xdr:nvPicPr>
        <xdr:cNvPr id="9" name="Imagen 8">
          <a:extLst>
            <a:ext uri="{FF2B5EF4-FFF2-40B4-BE49-F238E27FC236}">
              <a16:creationId xmlns:a16="http://schemas.microsoft.com/office/drawing/2014/main" id="{0B0AB387-600D-BE5D-C90C-42F7B453F5F5}"/>
            </a:ext>
            <a:ext uri="{147F2762-F138-4A5C-976F-8EAC2B608ADB}">
              <a16:predDERef xmlns:a16="http://schemas.microsoft.com/office/drawing/2014/main" pred="{8253F0E2-7BC4-C1E3-AE31-C1B5C2D66597}"/>
            </a:ext>
          </a:extLst>
        </xdr:cNvPr>
        <xdr:cNvPicPr>
          <a:picLocks noChangeAspect="1"/>
        </xdr:cNvPicPr>
      </xdr:nvPicPr>
      <xdr:blipFill>
        <a:blip xmlns:r="http://schemas.openxmlformats.org/officeDocument/2006/relationships" r:embed="rId8"/>
        <a:stretch>
          <a:fillRect/>
        </a:stretch>
      </xdr:blipFill>
      <xdr:spPr>
        <a:xfrm>
          <a:off x="16668750" y="54911625"/>
          <a:ext cx="2162175" cy="1238250"/>
        </a:xfrm>
        <a:prstGeom prst="rect">
          <a:avLst/>
        </a:prstGeom>
      </xdr:spPr>
    </xdr:pic>
    <xdr:clientData/>
  </xdr:twoCellAnchor>
  <xdr:twoCellAnchor editAs="oneCell">
    <xdr:from>
      <xdr:col>7</xdr:col>
      <xdr:colOff>1628775</xdr:colOff>
      <xdr:row>7</xdr:row>
      <xdr:rowOff>152400</xdr:rowOff>
    </xdr:from>
    <xdr:to>
      <xdr:col>7</xdr:col>
      <xdr:colOff>3219450</xdr:colOff>
      <xdr:row>7</xdr:row>
      <xdr:rowOff>1943100</xdr:rowOff>
    </xdr:to>
    <xdr:pic>
      <xdr:nvPicPr>
        <xdr:cNvPr id="10" name="Imagen 9">
          <a:extLst>
            <a:ext uri="{FF2B5EF4-FFF2-40B4-BE49-F238E27FC236}">
              <a16:creationId xmlns:a16="http://schemas.microsoft.com/office/drawing/2014/main" id="{C81F06FD-38DE-1490-FA0C-DFD5366A529D}"/>
            </a:ext>
            <a:ext uri="{147F2762-F138-4A5C-976F-8EAC2B608ADB}">
              <a16:predDERef xmlns:a16="http://schemas.microsoft.com/office/drawing/2014/main" pred="{0B0AB387-600D-BE5D-C90C-42F7B453F5F5}"/>
            </a:ext>
          </a:extLst>
        </xdr:cNvPr>
        <xdr:cNvPicPr>
          <a:picLocks noChangeAspect="1"/>
        </xdr:cNvPicPr>
      </xdr:nvPicPr>
      <xdr:blipFill>
        <a:blip xmlns:r="http://schemas.openxmlformats.org/officeDocument/2006/relationships" r:embed="rId9"/>
        <a:stretch>
          <a:fillRect/>
        </a:stretch>
      </xdr:blipFill>
      <xdr:spPr>
        <a:xfrm>
          <a:off x="15525750" y="8020050"/>
          <a:ext cx="1590675" cy="1790700"/>
        </a:xfrm>
        <a:prstGeom prst="rect">
          <a:avLst/>
        </a:prstGeom>
      </xdr:spPr>
    </xdr:pic>
    <xdr:clientData/>
  </xdr:twoCellAnchor>
  <xdr:twoCellAnchor editAs="oneCell">
    <xdr:from>
      <xdr:col>7</xdr:col>
      <xdr:colOff>257175</xdr:colOff>
      <xdr:row>8</xdr:row>
      <xdr:rowOff>1104900</xdr:rowOff>
    </xdr:from>
    <xdr:to>
      <xdr:col>7</xdr:col>
      <xdr:colOff>4829175</xdr:colOff>
      <xdr:row>8</xdr:row>
      <xdr:rowOff>2390775</xdr:rowOff>
    </xdr:to>
    <xdr:pic>
      <xdr:nvPicPr>
        <xdr:cNvPr id="11" name="Imagen 10">
          <a:extLst>
            <a:ext uri="{FF2B5EF4-FFF2-40B4-BE49-F238E27FC236}">
              <a16:creationId xmlns:a16="http://schemas.microsoft.com/office/drawing/2014/main" id="{4B52B726-497D-A2B4-F7DD-857A86EFA339}"/>
            </a:ext>
            <a:ext uri="{147F2762-F138-4A5C-976F-8EAC2B608ADB}">
              <a16:predDERef xmlns:a16="http://schemas.microsoft.com/office/drawing/2014/main" pred="{C81F06FD-38DE-1490-FA0C-DFD5366A529D}"/>
            </a:ext>
          </a:extLst>
        </xdr:cNvPr>
        <xdr:cNvPicPr>
          <a:picLocks noChangeAspect="1"/>
        </xdr:cNvPicPr>
      </xdr:nvPicPr>
      <xdr:blipFill>
        <a:blip xmlns:r="http://schemas.openxmlformats.org/officeDocument/2006/relationships" r:embed="rId10"/>
        <a:stretch>
          <a:fillRect/>
        </a:stretch>
      </xdr:blipFill>
      <xdr:spPr>
        <a:xfrm>
          <a:off x="14154150" y="11077575"/>
          <a:ext cx="4572000" cy="1285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aksa\11300DGDI\Users\LinaMaria\Desktop\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drd.gov.co/transparencia-acceso-informacion-publica/planeacion-presupuesto-informes/informes-acceso-informacion-quejas-reclamos" TargetMode="External"/><Relationship Id="rId2" Type="http://schemas.openxmlformats.org/officeDocument/2006/relationships/hyperlink" Target="https://www.idrd.gov.co/transparencia-acceso-informacion-publica/planeacion-presupuesto-informes/plan-de-accion/programa-de-transparencia-y-etica-publicaISOLUCI&#211;N:%20tips%20de%20interes%20/%20riesgos%20de%20gesti&#243;n/%20a&#241;o%202025" TargetMode="External"/><Relationship Id="rId1" Type="http://schemas.openxmlformats.org/officeDocument/2006/relationships/hyperlink" Target="https://idrdcol-my.sharepoint.com/personal/janeth_ontibon_idrd_gov_co/_layouts/15/onedrive.aspx?CT=1757348944859&amp;OR=OWA%2DNT%2DMail&amp;CID=fb9f6d9c%2D84d6%2D48a2%2Dbfcb%2De47995ccbb90&amp;e=5%3A16934f9dcd844292b53f1e151b1bbf85&amp;sharingv2=true&amp;fromShare=true&amp;at=9&amp;id=%2Fpersonal%2Fjaneth%5Fontibon%5Fidrd%5Fgov%5Fco%2FDocuments%2FA%C3%91O%202025%20%20EVIDENCIAS%20MONITOREO%20RIESGOS&amp;FolderCTID=0x012000F1F287808E7B9A459FB4E4EE773220CE&amp;view=0&amp;startedResponseCatch=tru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86"/>
  <sheetViews>
    <sheetView tabSelected="1" view="pageBreakPreview" topLeftCell="H34" zoomScale="70" zoomScaleNormal="110" zoomScaleSheetLayoutView="70" zoomScalePageLayoutView="50" workbookViewId="0">
      <selection activeCell="I68" sqref="I1:I1048576"/>
    </sheetView>
  </sheetViews>
  <sheetFormatPr baseColWidth="10" defaultColWidth="10.28515625" defaultRowHeight="54" customHeight="1"/>
  <cols>
    <col min="1" max="1" width="20.7109375" style="63" customWidth="1"/>
    <col min="2" max="2" width="6.5703125" style="63" customWidth="1"/>
    <col min="3" max="3" width="36.140625" style="63" customWidth="1"/>
    <col min="4" max="4" width="27.28515625" style="63" customWidth="1"/>
    <col min="5" max="6" width="21" style="63" customWidth="1"/>
    <col min="7" max="7" width="75.7109375" style="63" customWidth="1"/>
    <col min="8" max="8" width="79.140625" style="63" customWidth="1"/>
    <col min="9" max="9" width="114.28515625" style="63" customWidth="1"/>
    <col min="10" max="10" width="3.28515625" style="76" customWidth="1"/>
    <col min="11" max="13" width="18.28515625" style="63" customWidth="1"/>
    <col min="14" max="16384" width="10.28515625" style="63"/>
  </cols>
  <sheetData>
    <row r="1" spans="1:13" ht="22.5" customHeight="1">
      <c r="A1" s="84"/>
      <c r="B1" s="84"/>
      <c r="C1" s="84"/>
      <c r="D1" s="84"/>
      <c r="E1" s="84"/>
      <c r="F1" s="84"/>
      <c r="G1" s="84"/>
    </row>
    <row r="2" spans="1:13" ht="22.5" customHeight="1">
      <c r="A2" s="142" t="s">
        <v>0</v>
      </c>
      <c r="B2" s="142"/>
      <c r="C2" s="142"/>
      <c r="D2" s="142"/>
      <c r="E2" s="142"/>
      <c r="F2" s="142"/>
      <c r="G2" s="84"/>
    </row>
    <row r="3" spans="1:13" ht="43.5" customHeight="1">
      <c r="A3" s="127" t="s">
        <v>1</v>
      </c>
      <c r="B3" s="127"/>
      <c r="C3" s="127"/>
      <c r="D3" s="127"/>
      <c r="E3" s="127"/>
      <c r="F3" s="127"/>
      <c r="G3" s="123" t="s">
        <v>2</v>
      </c>
      <c r="H3" s="124"/>
      <c r="I3" s="7" t="s">
        <v>3</v>
      </c>
      <c r="J3" s="73"/>
    </row>
    <row r="4" spans="1:13" ht="66.75" customHeight="1">
      <c r="A4" s="6" t="s">
        <v>4</v>
      </c>
      <c r="B4" s="142" t="s">
        <v>5</v>
      </c>
      <c r="C4" s="142"/>
      <c r="D4" s="6" t="s">
        <v>6</v>
      </c>
      <c r="E4" s="6" t="s">
        <v>7</v>
      </c>
      <c r="F4" s="6" t="s">
        <v>8</v>
      </c>
      <c r="G4" s="7" t="s">
        <v>9</v>
      </c>
      <c r="H4" s="7" t="s">
        <v>10</v>
      </c>
      <c r="I4" s="7" t="s">
        <v>11</v>
      </c>
      <c r="J4" s="74"/>
      <c r="K4" s="8" t="s">
        <v>12</v>
      </c>
      <c r="L4" s="8" t="s">
        <v>13</v>
      </c>
      <c r="M4" s="8" t="s">
        <v>14</v>
      </c>
    </row>
    <row r="5" spans="1:13" ht="176.25" customHeight="1">
      <c r="A5" s="9" t="s">
        <v>15</v>
      </c>
      <c r="B5" s="10" t="s">
        <v>16</v>
      </c>
      <c r="C5" s="11" t="s">
        <v>17</v>
      </c>
      <c r="D5" s="11" t="s">
        <v>18</v>
      </c>
      <c r="E5" s="11" t="s">
        <v>19</v>
      </c>
      <c r="F5" s="12" t="s">
        <v>20</v>
      </c>
      <c r="G5" s="11" t="s">
        <v>21</v>
      </c>
      <c r="H5" s="96"/>
      <c r="I5" s="11" t="s">
        <v>22</v>
      </c>
      <c r="J5" s="75"/>
      <c r="K5" s="85">
        <v>1</v>
      </c>
      <c r="L5" s="85">
        <v>1</v>
      </c>
      <c r="M5" s="13">
        <f>L5/K5</f>
        <v>1</v>
      </c>
    </row>
    <row r="6" spans="1:13" ht="143.25" customHeight="1">
      <c r="A6" s="139" t="s">
        <v>23</v>
      </c>
      <c r="B6" s="15" t="s">
        <v>24</v>
      </c>
      <c r="C6" s="16" t="s">
        <v>25</v>
      </c>
      <c r="D6" s="16" t="s">
        <v>26</v>
      </c>
      <c r="E6" s="11" t="s">
        <v>19</v>
      </c>
      <c r="F6" s="17" t="s">
        <v>27</v>
      </c>
      <c r="G6" s="11" t="s">
        <v>28</v>
      </c>
      <c r="H6" s="11" t="s">
        <v>29</v>
      </c>
      <c r="I6" s="11" t="s">
        <v>397</v>
      </c>
      <c r="J6" s="75"/>
      <c r="K6" s="85">
        <v>1</v>
      </c>
      <c r="L6" s="85">
        <v>0</v>
      </c>
      <c r="M6" s="13">
        <f t="shared" ref="M6:M10" si="0">L6/K6</f>
        <v>0</v>
      </c>
    </row>
    <row r="7" spans="1:13" ht="157.5" customHeight="1">
      <c r="A7" s="140"/>
      <c r="B7" s="19" t="s">
        <v>30</v>
      </c>
      <c r="C7" s="20" t="s">
        <v>31</v>
      </c>
      <c r="D7" s="20" t="s">
        <v>32</v>
      </c>
      <c r="E7" s="21" t="s">
        <v>19</v>
      </c>
      <c r="F7" s="22" t="s">
        <v>33</v>
      </c>
      <c r="G7" s="11" t="s">
        <v>34</v>
      </c>
      <c r="H7" s="11"/>
      <c r="I7" s="11" t="s">
        <v>35</v>
      </c>
      <c r="J7" s="75"/>
      <c r="K7" s="85">
        <v>1</v>
      </c>
      <c r="L7" s="85">
        <v>1</v>
      </c>
      <c r="M7" s="13">
        <f t="shared" si="0"/>
        <v>1</v>
      </c>
    </row>
    <row r="8" spans="1:13" ht="165.75" customHeight="1">
      <c r="A8" s="139">
        <v>0</v>
      </c>
      <c r="B8" s="65" t="s">
        <v>36</v>
      </c>
      <c r="C8" s="48" t="s">
        <v>37</v>
      </c>
      <c r="D8" s="48" t="s">
        <v>38</v>
      </c>
      <c r="E8" s="23" t="s">
        <v>19</v>
      </c>
      <c r="F8" s="12" t="s">
        <v>20</v>
      </c>
      <c r="G8" s="11" t="s">
        <v>39</v>
      </c>
      <c r="H8" s="11"/>
      <c r="I8" s="11" t="s">
        <v>40</v>
      </c>
      <c r="K8" s="85">
        <v>1</v>
      </c>
      <c r="L8" s="85">
        <v>1</v>
      </c>
      <c r="M8" s="13">
        <f t="shared" si="0"/>
        <v>1</v>
      </c>
    </row>
    <row r="9" spans="1:13" ht="252" customHeight="1">
      <c r="A9" s="140"/>
      <c r="B9" s="86" t="s">
        <v>41</v>
      </c>
      <c r="C9" s="70" t="s">
        <v>42</v>
      </c>
      <c r="D9" s="70" t="s">
        <v>43</v>
      </c>
      <c r="E9" s="23" t="s">
        <v>19</v>
      </c>
      <c r="F9" s="70" t="s">
        <v>44</v>
      </c>
      <c r="G9" s="11" t="s">
        <v>45</v>
      </c>
      <c r="H9" s="95" t="s">
        <v>46</v>
      </c>
      <c r="I9" s="11" t="s">
        <v>47</v>
      </c>
      <c r="K9" s="85">
        <v>1</v>
      </c>
      <c r="L9" s="85">
        <v>1</v>
      </c>
      <c r="M9" s="13">
        <f t="shared" si="0"/>
        <v>1</v>
      </c>
    </row>
    <row r="10" spans="1:13" ht="176.25" customHeight="1">
      <c r="A10" s="24" t="s">
        <v>48</v>
      </c>
      <c r="B10" s="15" t="s">
        <v>49</v>
      </c>
      <c r="C10" s="16" t="s">
        <v>50</v>
      </c>
      <c r="D10" s="16" t="s">
        <v>51</v>
      </c>
      <c r="E10" s="11" t="s">
        <v>19</v>
      </c>
      <c r="F10" s="25" t="s">
        <v>52</v>
      </c>
      <c r="G10" s="97" t="s">
        <v>53</v>
      </c>
      <c r="H10" s="98" t="s">
        <v>54</v>
      </c>
      <c r="I10" s="96" t="s">
        <v>55</v>
      </c>
      <c r="K10" s="87">
        <v>1</v>
      </c>
      <c r="L10" s="87">
        <v>0.45</v>
      </c>
      <c r="M10" s="26">
        <f t="shared" si="0"/>
        <v>0.45</v>
      </c>
    </row>
    <row r="11" spans="1:13" ht="54" customHeight="1">
      <c r="A11" s="141" t="s">
        <v>56</v>
      </c>
      <c r="B11" s="141"/>
      <c r="C11" s="141"/>
      <c r="D11" s="141"/>
      <c r="E11" s="141"/>
      <c r="F11" s="141"/>
      <c r="G11" s="114" t="s">
        <v>2</v>
      </c>
      <c r="H11" s="115"/>
      <c r="I11" s="99" t="s">
        <v>3</v>
      </c>
      <c r="J11" s="73"/>
      <c r="K11" s="85">
        <f>SUM(K5:K10)</f>
        <v>6</v>
      </c>
      <c r="L11" s="85">
        <f>SUM(L5:L10)</f>
        <v>4.45</v>
      </c>
      <c r="M11" s="13">
        <f>+L11/K11</f>
        <v>0.7416666666666667</v>
      </c>
    </row>
    <row r="12" spans="1:13" ht="54" customHeight="1">
      <c r="A12" s="6" t="s">
        <v>4</v>
      </c>
      <c r="B12" s="142" t="s">
        <v>5</v>
      </c>
      <c r="C12" s="142"/>
      <c r="D12" s="6" t="s">
        <v>6</v>
      </c>
      <c r="E12" s="6" t="s">
        <v>7</v>
      </c>
      <c r="F12" s="27" t="s">
        <v>8</v>
      </c>
      <c r="G12" s="100" t="s">
        <v>9</v>
      </c>
      <c r="H12" s="100" t="s">
        <v>10</v>
      </c>
      <c r="I12" s="100" t="s">
        <v>11</v>
      </c>
      <c r="J12" s="73"/>
      <c r="K12" s="8" t="s">
        <v>12</v>
      </c>
      <c r="L12" s="8" t="s">
        <v>13</v>
      </c>
      <c r="M12" s="8" t="s">
        <v>14</v>
      </c>
    </row>
    <row r="13" spans="1:13" ht="242.25" customHeight="1">
      <c r="A13" s="144" t="s">
        <v>57</v>
      </c>
      <c r="B13" s="24" t="s">
        <v>16</v>
      </c>
      <c r="C13" s="49" t="s">
        <v>58</v>
      </c>
      <c r="D13" s="28" t="s">
        <v>59</v>
      </c>
      <c r="E13" s="28" t="s">
        <v>60</v>
      </c>
      <c r="F13" s="28" t="s">
        <v>61</v>
      </c>
      <c r="G13" s="101" t="s">
        <v>395</v>
      </c>
      <c r="H13" s="101" t="s">
        <v>62</v>
      </c>
      <c r="I13" s="11" t="s">
        <v>63</v>
      </c>
      <c r="K13" s="85">
        <v>1</v>
      </c>
      <c r="L13" s="85">
        <v>0.5</v>
      </c>
      <c r="M13" s="13">
        <f t="shared" ref="M13" si="1">L13/K13</f>
        <v>0.5</v>
      </c>
    </row>
    <row r="14" spans="1:13" ht="241.5" customHeight="1">
      <c r="A14" s="144"/>
      <c r="B14" s="24" t="s">
        <v>64</v>
      </c>
      <c r="C14" s="49" t="s">
        <v>65</v>
      </c>
      <c r="D14" s="28" t="s">
        <v>66</v>
      </c>
      <c r="E14" s="28" t="s">
        <v>67</v>
      </c>
      <c r="F14" s="28" t="s">
        <v>61</v>
      </c>
      <c r="G14" s="101" t="s">
        <v>68</v>
      </c>
      <c r="H14" s="101" t="s">
        <v>62</v>
      </c>
      <c r="I14" s="101" t="s">
        <v>69</v>
      </c>
      <c r="K14" s="85">
        <v>1</v>
      </c>
      <c r="L14" s="85">
        <v>0.5</v>
      </c>
      <c r="M14" s="13">
        <f t="shared" ref="M14:M20" si="2">L14/K14</f>
        <v>0.5</v>
      </c>
    </row>
    <row r="15" spans="1:13" ht="197.25" customHeight="1">
      <c r="A15" s="144"/>
      <c r="B15" s="24" t="s">
        <v>70</v>
      </c>
      <c r="C15" s="28" t="s">
        <v>71</v>
      </c>
      <c r="D15" s="28" t="s">
        <v>72</v>
      </c>
      <c r="E15" s="28" t="s">
        <v>73</v>
      </c>
      <c r="F15" s="28" t="s">
        <v>74</v>
      </c>
      <c r="G15" s="101" t="s">
        <v>75</v>
      </c>
      <c r="H15" s="101" t="s">
        <v>76</v>
      </c>
      <c r="I15" s="101" t="s">
        <v>77</v>
      </c>
      <c r="K15" s="85">
        <v>1</v>
      </c>
      <c r="L15" s="85">
        <v>0.5</v>
      </c>
      <c r="M15" s="13">
        <f t="shared" si="2"/>
        <v>0.5</v>
      </c>
    </row>
    <row r="16" spans="1:13" ht="210.75" customHeight="1">
      <c r="A16" s="139" t="s">
        <v>78</v>
      </c>
      <c r="B16" s="24" t="s">
        <v>24</v>
      </c>
      <c r="C16" s="28" t="s">
        <v>79</v>
      </c>
      <c r="D16" s="28" t="s">
        <v>80</v>
      </c>
      <c r="E16" s="28" t="s">
        <v>73</v>
      </c>
      <c r="F16" s="28" t="s">
        <v>81</v>
      </c>
      <c r="G16" s="101" t="s">
        <v>82</v>
      </c>
      <c r="H16" s="101" t="s">
        <v>83</v>
      </c>
      <c r="I16" s="101" t="s">
        <v>84</v>
      </c>
      <c r="K16" s="85">
        <v>4</v>
      </c>
      <c r="L16" s="85">
        <v>1</v>
      </c>
      <c r="M16" s="13">
        <f t="shared" si="2"/>
        <v>0.25</v>
      </c>
    </row>
    <row r="17" spans="1:13" ht="151.5" customHeight="1">
      <c r="A17" s="143"/>
      <c r="B17" s="29" t="s">
        <v>30</v>
      </c>
      <c r="C17" s="66" t="s">
        <v>85</v>
      </c>
      <c r="D17" s="66" t="s">
        <v>86</v>
      </c>
      <c r="E17" s="66" t="s">
        <v>87</v>
      </c>
      <c r="F17" s="30" t="s">
        <v>88</v>
      </c>
      <c r="G17" s="101" t="s">
        <v>89</v>
      </c>
      <c r="H17" s="101" t="s">
        <v>90</v>
      </c>
      <c r="I17" s="101" t="s">
        <v>91</v>
      </c>
      <c r="K17" s="85">
        <v>1</v>
      </c>
      <c r="L17" s="85">
        <v>1</v>
      </c>
      <c r="M17" s="13">
        <f t="shared" si="2"/>
        <v>1</v>
      </c>
    </row>
    <row r="18" spans="1:13" ht="157.5" customHeight="1">
      <c r="A18" s="144" t="s">
        <v>92</v>
      </c>
      <c r="B18" s="24" t="s">
        <v>36</v>
      </c>
      <c r="C18" s="28" t="s">
        <v>93</v>
      </c>
      <c r="D18" s="28" t="s">
        <v>94</v>
      </c>
      <c r="E18" s="28" t="s">
        <v>95</v>
      </c>
      <c r="F18" s="28" t="s">
        <v>81</v>
      </c>
      <c r="G18" s="101" t="s">
        <v>96</v>
      </c>
      <c r="H18" s="101" t="s">
        <v>97</v>
      </c>
      <c r="I18" s="101" t="s">
        <v>98</v>
      </c>
      <c r="K18" s="85">
        <v>4</v>
      </c>
      <c r="L18" s="85">
        <v>1</v>
      </c>
      <c r="M18" s="13">
        <f t="shared" si="2"/>
        <v>0.25</v>
      </c>
    </row>
    <row r="19" spans="1:13" ht="220.5" customHeight="1">
      <c r="A19" s="144"/>
      <c r="B19" s="24" t="s">
        <v>41</v>
      </c>
      <c r="C19" s="28" t="s">
        <v>99</v>
      </c>
      <c r="D19" s="28" t="s">
        <v>100</v>
      </c>
      <c r="E19" s="28" t="s">
        <v>73</v>
      </c>
      <c r="F19" s="28" t="s">
        <v>101</v>
      </c>
      <c r="G19" s="101" t="s">
        <v>102</v>
      </c>
      <c r="H19" s="101" t="s">
        <v>103</v>
      </c>
      <c r="I19" s="101" t="s">
        <v>104</v>
      </c>
      <c r="K19" s="85">
        <v>4</v>
      </c>
      <c r="L19" s="85">
        <v>1</v>
      </c>
      <c r="M19" s="13">
        <f t="shared" si="2"/>
        <v>0.25</v>
      </c>
    </row>
    <row r="20" spans="1:13" ht="223.5" customHeight="1">
      <c r="A20" s="144"/>
      <c r="B20" s="24" t="s">
        <v>105</v>
      </c>
      <c r="C20" s="28" t="s">
        <v>106</v>
      </c>
      <c r="D20" s="28" t="s">
        <v>107</v>
      </c>
      <c r="E20" s="28" t="s">
        <v>73</v>
      </c>
      <c r="F20" s="28" t="s">
        <v>101</v>
      </c>
      <c r="G20" s="101" t="s">
        <v>102</v>
      </c>
      <c r="H20" s="101" t="s">
        <v>103</v>
      </c>
      <c r="I20" s="101" t="s">
        <v>104</v>
      </c>
      <c r="K20" s="85">
        <v>1</v>
      </c>
      <c r="L20" s="85">
        <v>1</v>
      </c>
      <c r="M20" s="13">
        <f t="shared" si="2"/>
        <v>1</v>
      </c>
    </row>
    <row r="21" spans="1:13" ht="54" customHeight="1">
      <c r="A21" s="127" t="s">
        <v>108</v>
      </c>
      <c r="B21" s="127"/>
      <c r="C21" s="127"/>
      <c r="D21" s="127"/>
      <c r="E21" s="127"/>
      <c r="F21" s="127"/>
      <c r="G21" s="114" t="s">
        <v>2</v>
      </c>
      <c r="H21" s="115"/>
      <c r="I21" s="100" t="s">
        <v>3</v>
      </c>
      <c r="J21" s="73"/>
      <c r="K21" s="85">
        <f>SUM(K13:K20)</f>
        <v>17</v>
      </c>
      <c r="L21" s="85">
        <f>SUM(L13:L20)</f>
        <v>6.5</v>
      </c>
      <c r="M21" s="13">
        <f>+L21/K21</f>
        <v>0.38235294117647056</v>
      </c>
    </row>
    <row r="22" spans="1:13" ht="54" customHeight="1">
      <c r="A22" s="6" t="s">
        <v>4</v>
      </c>
      <c r="B22" s="142" t="s">
        <v>5</v>
      </c>
      <c r="C22" s="142"/>
      <c r="D22" s="6" t="s">
        <v>6</v>
      </c>
      <c r="E22" s="6" t="s">
        <v>7</v>
      </c>
      <c r="F22" s="6" t="s">
        <v>8</v>
      </c>
      <c r="G22" s="100" t="s">
        <v>9</v>
      </c>
      <c r="H22" s="100" t="s">
        <v>10</v>
      </c>
      <c r="I22" s="100" t="s">
        <v>11</v>
      </c>
      <c r="J22" s="73"/>
      <c r="K22" s="31" t="s">
        <v>12</v>
      </c>
      <c r="L22" s="31" t="s">
        <v>13</v>
      </c>
      <c r="M22" s="31" t="s">
        <v>14</v>
      </c>
    </row>
    <row r="23" spans="1:13" ht="175.5" customHeight="1">
      <c r="A23" s="139" t="s">
        <v>109</v>
      </c>
      <c r="B23" s="32" t="s">
        <v>16</v>
      </c>
      <c r="C23" s="33" t="s">
        <v>110</v>
      </c>
      <c r="D23" s="33" t="s">
        <v>111</v>
      </c>
      <c r="E23" s="33" t="s">
        <v>19</v>
      </c>
      <c r="F23" s="34" t="s">
        <v>112</v>
      </c>
      <c r="G23" s="102" t="s">
        <v>113</v>
      </c>
      <c r="H23" s="102" t="s">
        <v>114</v>
      </c>
      <c r="I23" s="102" t="s">
        <v>115</v>
      </c>
      <c r="K23" s="88">
        <v>1</v>
      </c>
      <c r="L23" s="88" t="s">
        <v>116</v>
      </c>
      <c r="M23" s="35">
        <v>0.5</v>
      </c>
    </row>
    <row r="24" spans="1:13" ht="120" customHeight="1">
      <c r="A24" s="140"/>
      <c r="B24" s="32" t="s">
        <v>64</v>
      </c>
      <c r="C24" s="33" t="s">
        <v>117</v>
      </c>
      <c r="D24" s="33" t="s">
        <v>118</v>
      </c>
      <c r="E24" s="33" t="s">
        <v>19</v>
      </c>
      <c r="F24" s="34" t="s">
        <v>119</v>
      </c>
      <c r="G24" s="102" t="s">
        <v>120</v>
      </c>
      <c r="H24" s="102" t="s">
        <v>121</v>
      </c>
      <c r="I24" s="102" t="s">
        <v>122</v>
      </c>
      <c r="K24" s="88">
        <v>1</v>
      </c>
      <c r="L24" s="88">
        <v>1</v>
      </c>
      <c r="M24" s="35">
        <v>1</v>
      </c>
    </row>
    <row r="25" spans="1:13" ht="106.5" customHeight="1">
      <c r="A25" s="140"/>
      <c r="B25" s="15" t="s">
        <v>70</v>
      </c>
      <c r="C25" s="16" t="s">
        <v>123</v>
      </c>
      <c r="D25" s="16" t="s">
        <v>124</v>
      </c>
      <c r="E25" s="11" t="s">
        <v>19</v>
      </c>
      <c r="F25" s="36" t="s">
        <v>125</v>
      </c>
      <c r="G25" s="102" t="s">
        <v>126</v>
      </c>
      <c r="H25" s="102" t="s">
        <v>127</v>
      </c>
      <c r="I25" s="102" t="s">
        <v>128</v>
      </c>
      <c r="K25" s="88">
        <v>1</v>
      </c>
      <c r="L25" s="88">
        <v>1</v>
      </c>
      <c r="M25" s="35">
        <v>1</v>
      </c>
    </row>
    <row r="26" spans="1:13" ht="139.5" customHeight="1">
      <c r="A26" s="139" t="s">
        <v>129</v>
      </c>
      <c r="B26" s="15" t="s">
        <v>24</v>
      </c>
      <c r="C26" s="16" t="s">
        <v>130</v>
      </c>
      <c r="D26" s="16" t="s">
        <v>118</v>
      </c>
      <c r="E26" s="11" t="s">
        <v>19</v>
      </c>
      <c r="F26" s="36" t="s">
        <v>131</v>
      </c>
      <c r="G26" s="102" t="s">
        <v>132</v>
      </c>
      <c r="H26" s="102" t="s">
        <v>29</v>
      </c>
      <c r="I26" s="102" t="s">
        <v>133</v>
      </c>
      <c r="K26" s="88">
        <v>2</v>
      </c>
      <c r="L26" s="88">
        <v>2</v>
      </c>
      <c r="M26" s="35">
        <v>1</v>
      </c>
    </row>
    <row r="27" spans="1:13" ht="229.5" customHeight="1">
      <c r="A27" s="140"/>
      <c r="B27" s="15" t="s">
        <v>30</v>
      </c>
      <c r="C27" s="16" t="s">
        <v>134</v>
      </c>
      <c r="D27" s="16" t="s">
        <v>118</v>
      </c>
      <c r="E27" s="11" t="s">
        <v>19</v>
      </c>
      <c r="F27" s="36" t="s">
        <v>135</v>
      </c>
      <c r="G27" s="102" t="s">
        <v>136</v>
      </c>
      <c r="H27" s="102" t="s">
        <v>137</v>
      </c>
      <c r="I27" s="102" t="s">
        <v>138</v>
      </c>
      <c r="K27" s="88">
        <v>2</v>
      </c>
      <c r="L27" s="88">
        <v>2</v>
      </c>
      <c r="M27" s="35">
        <v>1</v>
      </c>
    </row>
    <row r="28" spans="1:13" ht="215.25" customHeight="1">
      <c r="A28" s="139" t="s">
        <v>139</v>
      </c>
      <c r="B28" s="15" t="s">
        <v>36</v>
      </c>
      <c r="C28" s="16" t="s">
        <v>140</v>
      </c>
      <c r="D28" s="16" t="s">
        <v>141</v>
      </c>
      <c r="E28" s="11" t="s">
        <v>19</v>
      </c>
      <c r="F28" s="36" t="s">
        <v>142</v>
      </c>
      <c r="G28" s="102" t="s">
        <v>143</v>
      </c>
      <c r="H28" s="103" t="s">
        <v>144</v>
      </c>
      <c r="I28" s="102" t="s">
        <v>145</v>
      </c>
      <c r="K28" s="88">
        <v>1</v>
      </c>
      <c r="L28" s="88">
        <v>1</v>
      </c>
      <c r="M28" s="35">
        <v>1</v>
      </c>
    </row>
    <row r="29" spans="1:13" ht="120.75" customHeight="1">
      <c r="A29" s="140"/>
      <c r="B29" s="15" t="s">
        <v>41</v>
      </c>
      <c r="C29" s="16" t="s">
        <v>146</v>
      </c>
      <c r="D29" s="16" t="s">
        <v>147</v>
      </c>
      <c r="E29" s="11" t="s">
        <v>19</v>
      </c>
      <c r="F29" s="36" t="s">
        <v>148</v>
      </c>
      <c r="G29" s="125" t="s">
        <v>149</v>
      </c>
      <c r="H29" s="126"/>
      <c r="I29" s="102" t="s">
        <v>150</v>
      </c>
      <c r="K29" s="88">
        <v>1</v>
      </c>
      <c r="L29" s="88">
        <v>0</v>
      </c>
      <c r="M29" s="35">
        <v>0</v>
      </c>
    </row>
    <row r="30" spans="1:13" ht="206.25" customHeight="1">
      <c r="A30" s="140"/>
      <c r="B30" s="15" t="s">
        <v>105</v>
      </c>
      <c r="C30" s="16" t="s">
        <v>151</v>
      </c>
      <c r="D30" s="16" t="s">
        <v>141</v>
      </c>
      <c r="E30" s="11" t="s">
        <v>19</v>
      </c>
      <c r="F30" s="36" t="s">
        <v>125</v>
      </c>
      <c r="G30" s="102" t="s">
        <v>152</v>
      </c>
      <c r="H30" s="96"/>
      <c r="I30" s="102" t="s">
        <v>153</v>
      </c>
      <c r="K30" s="88">
        <v>1</v>
      </c>
      <c r="L30" s="88">
        <v>1</v>
      </c>
      <c r="M30" s="35">
        <v>1</v>
      </c>
    </row>
    <row r="31" spans="1:13" ht="232.5" customHeight="1">
      <c r="A31" s="14" t="s">
        <v>154</v>
      </c>
      <c r="B31" s="37" t="s">
        <v>49</v>
      </c>
      <c r="C31" s="11" t="s">
        <v>155</v>
      </c>
      <c r="D31" s="11" t="s">
        <v>156</v>
      </c>
      <c r="E31" s="11" t="s">
        <v>19</v>
      </c>
      <c r="F31" s="36" t="s">
        <v>125</v>
      </c>
      <c r="G31" s="102" t="s">
        <v>157</v>
      </c>
      <c r="H31" s="96"/>
      <c r="I31" s="96" t="s">
        <v>158</v>
      </c>
      <c r="K31" s="88">
        <v>1</v>
      </c>
      <c r="L31" s="88">
        <v>1</v>
      </c>
      <c r="M31" s="35">
        <v>1</v>
      </c>
    </row>
    <row r="32" spans="1:13" ht="91.5" customHeight="1">
      <c r="A32" s="139" t="s">
        <v>159</v>
      </c>
      <c r="B32" s="38" t="s">
        <v>160</v>
      </c>
      <c r="C32" s="67" t="s">
        <v>161</v>
      </c>
      <c r="D32" s="20" t="s">
        <v>162</v>
      </c>
      <c r="E32" s="11" t="s">
        <v>19</v>
      </c>
      <c r="F32" s="39" t="s">
        <v>163</v>
      </c>
      <c r="G32" s="102" t="s">
        <v>164</v>
      </c>
      <c r="H32" s="102" t="s">
        <v>165</v>
      </c>
      <c r="I32" s="96" t="s">
        <v>166</v>
      </c>
      <c r="K32" s="88">
        <v>1</v>
      </c>
      <c r="L32" s="88">
        <v>1</v>
      </c>
      <c r="M32" s="35">
        <v>1</v>
      </c>
    </row>
    <row r="33" spans="1:13" ht="216" customHeight="1">
      <c r="A33" s="143"/>
      <c r="B33" s="89" t="s">
        <v>167</v>
      </c>
      <c r="C33" s="68" t="s">
        <v>168</v>
      </c>
      <c r="D33" s="40" t="s">
        <v>169</v>
      </c>
      <c r="E33" s="40" t="s">
        <v>19</v>
      </c>
      <c r="F33" s="41" t="s">
        <v>170</v>
      </c>
      <c r="G33" s="102" t="s">
        <v>171</v>
      </c>
      <c r="H33" s="102" t="s">
        <v>172</v>
      </c>
      <c r="I33" s="96" t="s">
        <v>173</v>
      </c>
      <c r="K33" s="88">
        <v>8</v>
      </c>
      <c r="L33" s="88">
        <v>4</v>
      </c>
      <c r="M33" s="35">
        <v>0.5</v>
      </c>
    </row>
    <row r="34" spans="1:13" ht="54" customHeight="1">
      <c r="A34" s="147" t="s">
        <v>174</v>
      </c>
      <c r="B34" s="148"/>
      <c r="C34" s="148"/>
      <c r="D34" s="148"/>
      <c r="E34" s="148"/>
      <c r="F34" s="149"/>
      <c r="G34" s="114" t="s">
        <v>2</v>
      </c>
      <c r="H34" s="115"/>
      <c r="I34" s="100" t="s">
        <v>3</v>
      </c>
      <c r="J34" s="77"/>
      <c r="K34" s="90">
        <f>SUM(K23:K33)</f>
        <v>20</v>
      </c>
      <c r="L34" s="90">
        <f>SUM(L23:L33)</f>
        <v>14</v>
      </c>
      <c r="M34" s="42">
        <f>+L34/K34</f>
        <v>0.7</v>
      </c>
    </row>
    <row r="35" spans="1:13" ht="54" customHeight="1">
      <c r="A35" s="6" t="s">
        <v>4</v>
      </c>
      <c r="B35" s="142" t="s">
        <v>5</v>
      </c>
      <c r="C35" s="142"/>
      <c r="D35" s="6" t="s">
        <v>6</v>
      </c>
      <c r="E35" s="6" t="s">
        <v>7</v>
      </c>
      <c r="F35" s="6" t="s">
        <v>8</v>
      </c>
      <c r="G35" s="100" t="s">
        <v>9</v>
      </c>
      <c r="H35" s="100" t="s">
        <v>10</v>
      </c>
      <c r="I35" s="100" t="s">
        <v>11</v>
      </c>
      <c r="J35" s="74"/>
      <c r="K35" s="43" t="s">
        <v>12</v>
      </c>
      <c r="L35" s="43" t="s">
        <v>13</v>
      </c>
      <c r="M35" s="43" t="s">
        <v>14</v>
      </c>
    </row>
    <row r="36" spans="1:13" ht="196.5" customHeight="1">
      <c r="A36" s="139" t="s">
        <v>175</v>
      </c>
      <c r="B36" s="24" t="s">
        <v>16</v>
      </c>
      <c r="C36" s="28" t="s">
        <v>176</v>
      </c>
      <c r="D36" s="28" t="s">
        <v>177</v>
      </c>
      <c r="E36" s="28" t="s">
        <v>178</v>
      </c>
      <c r="F36" s="28" t="s">
        <v>179</v>
      </c>
      <c r="G36" s="116" t="s">
        <v>180</v>
      </c>
      <c r="H36" s="117"/>
      <c r="I36" s="104" t="s">
        <v>181</v>
      </c>
      <c r="J36" s="78"/>
      <c r="K36" s="91">
        <v>1</v>
      </c>
      <c r="L36" s="91">
        <v>1</v>
      </c>
      <c r="M36" s="44">
        <v>1</v>
      </c>
    </row>
    <row r="37" spans="1:13" ht="195" customHeight="1">
      <c r="A37" s="143"/>
      <c r="B37" s="24" t="s">
        <v>64</v>
      </c>
      <c r="C37" s="28" t="s">
        <v>182</v>
      </c>
      <c r="D37" s="28" t="s">
        <v>183</v>
      </c>
      <c r="E37" s="28" t="s">
        <v>184</v>
      </c>
      <c r="F37" s="28" t="s">
        <v>185</v>
      </c>
      <c r="G37" s="101" t="s">
        <v>186</v>
      </c>
      <c r="H37" s="105" t="s">
        <v>187</v>
      </c>
      <c r="I37" s="102" t="s">
        <v>188</v>
      </c>
      <c r="J37" s="79"/>
      <c r="K37" s="92">
        <v>1</v>
      </c>
      <c r="L37" s="92">
        <v>0</v>
      </c>
      <c r="M37" s="44">
        <v>0</v>
      </c>
    </row>
    <row r="38" spans="1:13" ht="146.25" customHeight="1">
      <c r="A38" s="24" t="s">
        <v>189</v>
      </c>
      <c r="B38" s="24" t="s">
        <v>24</v>
      </c>
      <c r="C38" s="28" t="s">
        <v>190</v>
      </c>
      <c r="D38" s="28" t="s">
        <v>191</v>
      </c>
      <c r="E38" s="28" t="s">
        <v>184</v>
      </c>
      <c r="F38" s="28" t="s">
        <v>192</v>
      </c>
      <c r="G38" s="101" t="s">
        <v>193</v>
      </c>
      <c r="H38" s="105" t="s">
        <v>194</v>
      </c>
      <c r="I38" s="102" t="s">
        <v>195</v>
      </c>
      <c r="J38" s="80"/>
      <c r="K38" s="91">
        <v>2</v>
      </c>
      <c r="L38" s="91">
        <v>2</v>
      </c>
      <c r="M38" s="45">
        <v>1</v>
      </c>
    </row>
    <row r="39" spans="1:13" ht="54" customHeight="1">
      <c r="A39" s="127" t="s">
        <v>196</v>
      </c>
      <c r="B39" s="127"/>
      <c r="C39" s="127"/>
      <c r="D39" s="127"/>
      <c r="E39" s="127"/>
      <c r="F39" s="127"/>
      <c r="G39" s="114" t="s">
        <v>2</v>
      </c>
      <c r="H39" s="115"/>
      <c r="I39" s="106" t="s">
        <v>3</v>
      </c>
      <c r="J39" s="73"/>
      <c r="K39" s="91">
        <f>SUM(K36:K38)</f>
        <v>4</v>
      </c>
      <c r="L39" s="91">
        <f>SUM(L36:L38)</f>
        <v>3</v>
      </c>
      <c r="M39" s="46">
        <f>+L39/K39</f>
        <v>0.75</v>
      </c>
    </row>
    <row r="40" spans="1:13" ht="54" customHeight="1">
      <c r="A40" s="6" t="s">
        <v>4</v>
      </c>
      <c r="B40" s="142" t="s">
        <v>5</v>
      </c>
      <c r="C40" s="142"/>
      <c r="D40" s="6" t="s">
        <v>6</v>
      </c>
      <c r="E40" s="6" t="s">
        <v>7</v>
      </c>
      <c r="F40" s="6" t="s">
        <v>8</v>
      </c>
      <c r="G40" s="100" t="s">
        <v>9</v>
      </c>
      <c r="H40" s="100" t="s">
        <v>10</v>
      </c>
      <c r="I40" s="100" t="s">
        <v>11</v>
      </c>
      <c r="J40" s="74"/>
      <c r="K40" s="47" t="s">
        <v>12</v>
      </c>
      <c r="L40" s="47" t="s">
        <v>13</v>
      </c>
      <c r="M40" s="8" t="s">
        <v>14</v>
      </c>
    </row>
    <row r="41" spans="1:13" ht="133.5" customHeight="1">
      <c r="A41" s="139" t="s">
        <v>197</v>
      </c>
      <c r="B41" s="24" t="s">
        <v>16</v>
      </c>
      <c r="C41" s="70" t="s">
        <v>198</v>
      </c>
      <c r="D41" s="48" t="s">
        <v>199</v>
      </c>
      <c r="E41" s="28" t="s">
        <v>73</v>
      </c>
      <c r="F41" s="48" t="s">
        <v>200</v>
      </c>
      <c r="G41" s="11" t="s">
        <v>201</v>
      </c>
      <c r="H41" s="11" t="s">
        <v>202</v>
      </c>
      <c r="I41" s="11" t="s">
        <v>203</v>
      </c>
      <c r="J41" s="75"/>
      <c r="K41" s="85">
        <v>1</v>
      </c>
      <c r="L41" s="85">
        <v>1</v>
      </c>
      <c r="M41" s="13">
        <f>L41/K41</f>
        <v>1</v>
      </c>
    </row>
    <row r="42" spans="1:13" ht="409.5" customHeight="1">
      <c r="A42" s="140"/>
      <c r="B42" s="24" t="s">
        <v>16</v>
      </c>
      <c r="C42" s="70" t="s">
        <v>198</v>
      </c>
      <c r="D42" s="48" t="s">
        <v>199</v>
      </c>
      <c r="E42" s="28" t="s">
        <v>73</v>
      </c>
      <c r="F42" s="48" t="s">
        <v>200</v>
      </c>
      <c r="G42" s="11" t="s">
        <v>204</v>
      </c>
      <c r="H42" s="11" t="s">
        <v>205</v>
      </c>
      <c r="I42" s="11" t="s">
        <v>206</v>
      </c>
      <c r="J42" s="75"/>
      <c r="K42" s="85"/>
      <c r="L42" s="85"/>
      <c r="M42" s="13" t="e">
        <f t="shared" ref="M42:M47" si="3">L42/K42</f>
        <v>#DIV/0!</v>
      </c>
    </row>
    <row r="43" spans="1:13" ht="306" customHeight="1">
      <c r="A43" s="140"/>
      <c r="B43" s="24" t="s">
        <v>16</v>
      </c>
      <c r="C43" s="70" t="s">
        <v>198</v>
      </c>
      <c r="D43" s="48" t="s">
        <v>199</v>
      </c>
      <c r="E43" s="28" t="s">
        <v>73</v>
      </c>
      <c r="F43" s="48" t="s">
        <v>200</v>
      </c>
      <c r="G43" s="11" t="s">
        <v>207</v>
      </c>
      <c r="H43" s="11" t="s">
        <v>208</v>
      </c>
      <c r="I43" s="11" t="s">
        <v>209</v>
      </c>
      <c r="J43" s="75"/>
      <c r="K43" s="85"/>
      <c r="L43" s="85"/>
      <c r="M43" s="13" t="e">
        <f>L43/K43</f>
        <v>#DIV/0!</v>
      </c>
    </row>
    <row r="44" spans="1:13" ht="133.5" customHeight="1">
      <c r="A44" s="140"/>
      <c r="B44" s="24" t="s">
        <v>64</v>
      </c>
      <c r="C44" s="70" t="s">
        <v>210</v>
      </c>
      <c r="D44" s="48" t="s">
        <v>211</v>
      </c>
      <c r="E44" s="48" t="s">
        <v>212</v>
      </c>
      <c r="F44" s="48" t="s">
        <v>213</v>
      </c>
      <c r="G44" s="11" t="s">
        <v>214</v>
      </c>
      <c r="H44" s="11" t="s">
        <v>215</v>
      </c>
      <c r="I44" s="11" t="s">
        <v>216</v>
      </c>
      <c r="J44" s="75"/>
      <c r="K44" s="85">
        <v>1</v>
      </c>
      <c r="L44" s="85">
        <v>1</v>
      </c>
      <c r="M44" s="13">
        <f t="shared" si="3"/>
        <v>1</v>
      </c>
    </row>
    <row r="45" spans="1:13" ht="145.5" customHeight="1">
      <c r="A45" s="24" t="s">
        <v>217</v>
      </c>
      <c r="B45" s="24" t="s">
        <v>24</v>
      </c>
      <c r="C45" s="49" t="s">
        <v>58</v>
      </c>
      <c r="D45" s="28" t="s">
        <v>59</v>
      </c>
      <c r="E45" s="28" t="s">
        <v>218</v>
      </c>
      <c r="F45" s="49" t="s">
        <v>219</v>
      </c>
      <c r="G45" s="116" t="s">
        <v>180</v>
      </c>
      <c r="H45" s="117"/>
      <c r="I45" s="11" t="s">
        <v>220</v>
      </c>
      <c r="J45" s="75"/>
      <c r="K45" s="85">
        <v>1</v>
      </c>
      <c r="L45" s="85">
        <v>1</v>
      </c>
      <c r="M45" s="13">
        <f t="shared" si="3"/>
        <v>1</v>
      </c>
    </row>
    <row r="46" spans="1:13" ht="192" customHeight="1">
      <c r="A46" s="24" t="s">
        <v>221</v>
      </c>
      <c r="B46" s="24" t="s">
        <v>36</v>
      </c>
      <c r="C46" s="28" t="s">
        <v>222</v>
      </c>
      <c r="D46" s="28" t="s">
        <v>223</v>
      </c>
      <c r="E46" s="28" t="s">
        <v>224</v>
      </c>
      <c r="F46" s="28" t="s">
        <v>225</v>
      </c>
      <c r="G46" s="11" t="s">
        <v>226</v>
      </c>
      <c r="H46" s="11" t="s">
        <v>227</v>
      </c>
      <c r="I46" s="11" t="s">
        <v>228</v>
      </c>
      <c r="J46" s="75"/>
      <c r="K46" s="85">
        <v>1</v>
      </c>
      <c r="L46" s="85">
        <v>1</v>
      </c>
      <c r="M46" s="13">
        <f t="shared" si="3"/>
        <v>1</v>
      </c>
    </row>
    <row r="47" spans="1:13" ht="141" customHeight="1">
      <c r="A47" s="24" t="s">
        <v>229</v>
      </c>
      <c r="B47" s="24" t="s">
        <v>49</v>
      </c>
      <c r="C47" s="70" t="s">
        <v>210</v>
      </c>
      <c r="D47" s="48" t="s">
        <v>230</v>
      </c>
      <c r="E47" s="48" t="s">
        <v>212</v>
      </c>
      <c r="F47" s="48" t="s">
        <v>213</v>
      </c>
      <c r="G47" s="11" t="s">
        <v>214</v>
      </c>
      <c r="H47" s="11" t="s">
        <v>231</v>
      </c>
      <c r="I47" s="11" t="s">
        <v>216</v>
      </c>
      <c r="J47" s="75"/>
      <c r="K47" s="85">
        <v>1</v>
      </c>
      <c r="L47" s="85">
        <v>1</v>
      </c>
      <c r="M47" s="13">
        <f t="shared" si="3"/>
        <v>1</v>
      </c>
    </row>
    <row r="48" spans="1:13" ht="54" customHeight="1">
      <c r="A48" s="127" t="s">
        <v>232</v>
      </c>
      <c r="B48" s="127"/>
      <c r="C48" s="127"/>
      <c r="D48" s="127"/>
      <c r="E48" s="127"/>
      <c r="F48" s="127"/>
      <c r="G48" s="114" t="s">
        <v>2</v>
      </c>
      <c r="H48" s="115"/>
      <c r="I48" s="100" t="s">
        <v>3</v>
      </c>
      <c r="J48" s="73"/>
      <c r="K48" s="63">
        <f>SUM(K41:K47)</f>
        <v>5</v>
      </c>
      <c r="L48" s="63">
        <f>SUM(L41:L47)</f>
        <v>5</v>
      </c>
      <c r="M48" s="50">
        <f>+L48/K48</f>
        <v>1</v>
      </c>
    </row>
    <row r="49" spans="1:13" ht="54" customHeight="1">
      <c r="A49" s="6" t="s">
        <v>4</v>
      </c>
      <c r="B49" s="142" t="s">
        <v>5</v>
      </c>
      <c r="C49" s="142"/>
      <c r="D49" s="6" t="s">
        <v>6</v>
      </c>
      <c r="E49" s="6" t="s">
        <v>7</v>
      </c>
      <c r="F49" s="6" t="s">
        <v>8</v>
      </c>
      <c r="G49" s="100" t="s">
        <v>9</v>
      </c>
      <c r="H49" s="100" t="s">
        <v>10</v>
      </c>
      <c r="I49" s="100" t="s">
        <v>11</v>
      </c>
      <c r="J49" s="74"/>
      <c r="K49" s="8" t="s">
        <v>12</v>
      </c>
      <c r="L49" s="8" t="s">
        <v>13</v>
      </c>
      <c r="M49" s="8" t="s">
        <v>14</v>
      </c>
    </row>
    <row r="50" spans="1:13" ht="87" customHeight="1">
      <c r="A50" s="145" t="s">
        <v>233</v>
      </c>
      <c r="B50" s="51" t="s">
        <v>16</v>
      </c>
      <c r="C50" s="49" t="s">
        <v>234</v>
      </c>
      <c r="D50" s="49" t="s">
        <v>235</v>
      </c>
      <c r="E50" s="49" t="s">
        <v>184</v>
      </c>
      <c r="F50" s="49" t="s">
        <v>236</v>
      </c>
      <c r="G50" s="116" t="s">
        <v>180</v>
      </c>
      <c r="H50" s="117"/>
      <c r="I50" s="11" t="s">
        <v>220</v>
      </c>
      <c r="J50" s="75"/>
      <c r="K50" s="85">
        <v>1</v>
      </c>
      <c r="L50" s="85">
        <v>1</v>
      </c>
      <c r="M50" s="13">
        <f>L50/K50</f>
        <v>1</v>
      </c>
    </row>
    <row r="51" spans="1:13" ht="87" customHeight="1">
      <c r="A51" s="146"/>
      <c r="B51" s="51" t="s">
        <v>64</v>
      </c>
      <c r="C51" s="28" t="s">
        <v>85</v>
      </c>
      <c r="D51" s="28" t="s">
        <v>86</v>
      </c>
      <c r="E51" s="28" t="s">
        <v>87</v>
      </c>
      <c r="F51" s="52" t="s">
        <v>88</v>
      </c>
      <c r="G51" s="116" t="s">
        <v>180</v>
      </c>
      <c r="H51" s="117"/>
      <c r="I51" s="11" t="s">
        <v>220</v>
      </c>
      <c r="J51" s="75"/>
      <c r="K51" s="85">
        <v>1</v>
      </c>
      <c r="L51" s="85">
        <v>1</v>
      </c>
      <c r="M51" s="13">
        <f t="shared" ref="M51:M54" si="4">L51/K51</f>
        <v>1</v>
      </c>
    </row>
    <row r="52" spans="1:13" ht="129" customHeight="1">
      <c r="A52" s="145" t="s">
        <v>237</v>
      </c>
      <c r="B52" s="51" t="s">
        <v>24</v>
      </c>
      <c r="C52" s="28" t="s">
        <v>238</v>
      </c>
      <c r="D52" s="28" t="s">
        <v>239</v>
      </c>
      <c r="E52" s="49" t="s">
        <v>184</v>
      </c>
      <c r="F52" s="52" t="s">
        <v>240</v>
      </c>
      <c r="G52" s="116" t="s">
        <v>180</v>
      </c>
      <c r="H52" s="117"/>
      <c r="I52" s="11" t="s">
        <v>220</v>
      </c>
      <c r="J52" s="75"/>
      <c r="K52" s="85">
        <v>1</v>
      </c>
      <c r="L52" s="85">
        <v>1</v>
      </c>
      <c r="M52" s="13">
        <f t="shared" si="4"/>
        <v>1</v>
      </c>
    </row>
    <row r="53" spans="1:13" ht="148.5" customHeight="1">
      <c r="A53" s="146"/>
      <c r="B53" s="51" t="s">
        <v>30</v>
      </c>
      <c r="C53" s="49" t="s">
        <v>241</v>
      </c>
      <c r="D53" s="49" t="s">
        <v>242</v>
      </c>
      <c r="E53" s="28" t="s">
        <v>243</v>
      </c>
      <c r="F53" s="49" t="s">
        <v>244</v>
      </c>
      <c r="G53" s="11" t="s">
        <v>245</v>
      </c>
      <c r="H53" s="11" t="s">
        <v>246</v>
      </c>
      <c r="I53" s="11" t="s">
        <v>247</v>
      </c>
      <c r="J53" s="75"/>
      <c r="K53" s="85">
        <v>1</v>
      </c>
      <c r="L53" s="85">
        <v>1</v>
      </c>
      <c r="M53" s="13">
        <f t="shared" si="4"/>
        <v>1</v>
      </c>
    </row>
    <row r="54" spans="1:13" ht="106.5" customHeight="1">
      <c r="A54" s="51" t="s">
        <v>248</v>
      </c>
      <c r="B54" s="51" t="s">
        <v>36</v>
      </c>
      <c r="C54" s="49" t="s">
        <v>249</v>
      </c>
      <c r="D54" s="28" t="s">
        <v>239</v>
      </c>
      <c r="E54" s="49" t="s">
        <v>184</v>
      </c>
      <c r="F54" s="52" t="s">
        <v>240</v>
      </c>
      <c r="G54" s="116" t="s">
        <v>180</v>
      </c>
      <c r="H54" s="117"/>
      <c r="I54" s="12" t="s">
        <v>220</v>
      </c>
      <c r="J54" s="81"/>
      <c r="K54" s="85">
        <v>1</v>
      </c>
      <c r="L54" s="85">
        <v>1</v>
      </c>
      <c r="M54" s="26">
        <f t="shared" si="4"/>
        <v>1</v>
      </c>
    </row>
    <row r="55" spans="1:13" ht="54" customHeight="1">
      <c r="A55" s="127" t="s">
        <v>250</v>
      </c>
      <c r="B55" s="127"/>
      <c r="C55" s="127"/>
      <c r="D55" s="127"/>
      <c r="E55" s="127"/>
      <c r="F55" s="127"/>
      <c r="G55" s="114" t="s">
        <v>2</v>
      </c>
      <c r="H55" s="115"/>
      <c r="I55" s="99" t="s">
        <v>3</v>
      </c>
      <c r="J55" s="73"/>
      <c r="K55" s="85">
        <f>SUM(K50:K54)</f>
        <v>5</v>
      </c>
      <c r="L55" s="85">
        <f>SUM(L50:L54)</f>
        <v>5</v>
      </c>
      <c r="M55" s="13">
        <f>+L55/K55</f>
        <v>1</v>
      </c>
    </row>
    <row r="56" spans="1:13" ht="54" customHeight="1">
      <c r="A56" s="6"/>
      <c r="B56" s="142" t="s">
        <v>5</v>
      </c>
      <c r="C56" s="142"/>
      <c r="D56" s="6" t="s">
        <v>6</v>
      </c>
      <c r="E56" s="6" t="s">
        <v>7</v>
      </c>
      <c r="F56" s="6" t="s">
        <v>8</v>
      </c>
      <c r="G56" s="100" t="s">
        <v>9</v>
      </c>
      <c r="H56" s="100" t="s">
        <v>10</v>
      </c>
      <c r="I56" s="100" t="s">
        <v>11</v>
      </c>
      <c r="J56" s="74"/>
      <c r="K56" s="8" t="s">
        <v>12</v>
      </c>
      <c r="L56" s="8" t="s">
        <v>13</v>
      </c>
      <c r="M56" s="8" t="s">
        <v>14</v>
      </c>
    </row>
    <row r="57" spans="1:13" ht="145.5" customHeight="1">
      <c r="A57" s="144" t="s">
        <v>251</v>
      </c>
      <c r="B57" s="24" t="s">
        <v>16</v>
      </c>
      <c r="C57" s="28" t="s">
        <v>252</v>
      </c>
      <c r="D57" s="53" t="s">
        <v>253</v>
      </c>
      <c r="E57" s="53" t="s">
        <v>254</v>
      </c>
      <c r="F57" s="28" t="s">
        <v>255</v>
      </c>
      <c r="G57" s="118" t="s">
        <v>256</v>
      </c>
      <c r="H57" s="119"/>
      <c r="I57" s="101" t="s">
        <v>257</v>
      </c>
      <c r="K57" s="85">
        <v>1</v>
      </c>
      <c r="L57" s="85">
        <v>0</v>
      </c>
      <c r="M57" s="13">
        <f t="shared" ref="M57:M60" si="5">L57/K57</f>
        <v>0</v>
      </c>
    </row>
    <row r="58" spans="1:13" ht="145.5" customHeight="1">
      <c r="A58" s="144"/>
      <c r="B58" s="24" t="s">
        <v>64</v>
      </c>
      <c r="C58" s="28" t="s">
        <v>258</v>
      </c>
      <c r="D58" s="28" t="s">
        <v>259</v>
      </c>
      <c r="E58" s="28" t="s">
        <v>260</v>
      </c>
      <c r="F58" s="28" t="s">
        <v>261</v>
      </c>
      <c r="G58" s="118" t="s">
        <v>256</v>
      </c>
      <c r="H58" s="119"/>
      <c r="I58" s="101" t="s">
        <v>262</v>
      </c>
      <c r="K58" s="85">
        <v>1</v>
      </c>
      <c r="L58" s="85">
        <v>0</v>
      </c>
      <c r="M58" s="13">
        <f t="shared" si="5"/>
        <v>0</v>
      </c>
    </row>
    <row r="59" spans="1:13" ht="145.5" customHeight="1">
      <c r="A59" s="24" t="s">
        <v>263</v>
      </c>
      <c r="B59" s="54" t="s">
        <v>24</v>
      </c>
      <c r="C59" s="28" t="s">
        <v>264</v>
      </c>
      <c r="D59" s="28" t="s">
        <v>265</v>
      </c>
      <c r="E59" s="28" t="s">
        <v>266</v>
      </c>
      <c r="F59" s="28" t="s">
        <v>44</v>
      </c>
      <c r="G59" s="118" t="s">
        <v>256</v>
      </c>
      <c r="H59" s="119"/>
      <c r="I59" s="101" t="s">
        <v>267</v>
      </c>
      <c r="K59" s="85">
        <v>1</v>
      </c>
      <c r="L59" s="85">
        <v>0</v>
      </c>
      <c r="M59" s="13">
        <f t="shared" si="5"/>
        <v>0</v>
      </c>
    </row>
    <row r="60" spans="1:13" ht="165" customHeight="1">
      <c r="A60" s="24" t="s">
        <v>268</v>
      </c>
      <c r="B60" s="55" t="s">
        <v>36</v>
      </c>
      <c r="C60" s="53" t="s">
        <v>269</v>
      </c>
      <c r="D60" s="28" t="s">
        <v>270</v>
      </c>
      <c r="E60" s="53" t="s">
        <v>254</v>
      </c>
      <c r="F60" s="28" t="s">
        <v>271</v>
      </c>
      <c r="G60" s="101" t="s">
        <v>272</v>
      </c>
      <c r="H60" s="101" t="s">
        <v>273</v>
      </c>
      <c r="I60" s="101" t="s">
        <v>274</v>
      </c>
      <c r="K60" s="85">
        <v>1</v>
      </c>
      <c r="L60" s="85">
        <v>1</v>
      </c>
      <c r="M60" s="13">
        <f t="shared" si="5"/>
        <v>1</v>
      </c>
    </row>
    <row r="61" spans="1:13" ht="54" customHeight="1">
      <c r="A61" s="127" t="s">
        <v>275</v>
      </c>
      <c r="B61" s="127"/>
      <c r="C61" s="127"/>
      <c r="D61" s="127"/>
      <c r="E61" s="127"/>
      <c r="F61" s="127"/>
      <c r="G61" s="114" t="s">
        <v>2</v>
      </c>
      <c r="H61" s="115"/>
      <c r="I61" s="100" t="s">
        <v>3</v>
      </c>
      <c r="J61" s="73"/>
      <c r="K61" s="85">
        <f>SUM(K56:K60)</f>
        <v>4</v>
      </c>
      <c r="L61" s="85">
        <f>SUM(L56:L60)</f>
        <v>1</v>
      </c>
      <c r="M61" s="13">
        <f>+L61/K61</f>
        <v>0.25</v>
      </c>
    </row>
    <row r="62" spans="1:13" ht="54" customHeight="1">
      <c r="A62" s="6" t="s">
        <v>4</v>
      </c>
      <c r="B62" s="142" t="s">
        <v>5</v>
      </c>
      <c r="C62" s="142"/>
      <c r="D62" s="6" t="s">
        <v>6</v>
      </c>
      <c r="E62" s="6" t="s">
        <v>7</v>
      </c>
      <c r="F62" s="27" t="s">
        <v>8</v>
      </c>
      <c r="G62" s="100" t="s">
        <v>9</v>
      </c>
      <c r="H62" s="100" t="s">
        <v>10</v>
      </c>
      <c r="I62" s="100" t="s">
        <v>11</v>
      </c>
      <c r="J62" s="73"/>
      <c r="K62" s="8" t="s">
        <v>12</v>
      </c>
      <c r="L62" s="8" t="s">
        <v>13</v>
      </c>
      <c r="M62" s="8" t="s">
        <v>14</v>
      </c>
    </row>
    <row r="63" spans="1:13" ht="91.5" customHeight="1">
      <c r="A63" s="24" t="s">
        <v>276</v>
      </c>
      <c r="B63" s="51" t="s">
        <v>16</v>
      </c>
      <c r="C63" s="71" t="s">
        <v>277</v>
      </c>
      <c r="D63" s="49" t="s">
        <v>278</v>
      </c>
      <c r="E63" s="49" t="s">
        <v>95</v>
      </c>
      <c r="F63" s="58" t="s">
        <v>279</v>
      </c>
      <c r="G63" s="118" t="s">
        <v>256</v>
      </c>
      <c r="H63" s="119"/>
      <c r="I63" s="96" t="s">
        <v>280</v>
      </c>
      <c r="K63" s="85">
        <v>1</v>
      </c>
      <c r="L63" s="85">
        <v>0</v>
      </c>
      <c r="M63" s="13">
        <f t="shared" ref="M63" si="6">L63/K63</f>
        <v>0</v>
      </c>
    </row>
    <row r="64" spans="1:13" ht="79.5" customHeight="1">
      <c r="A64" s="24" t="s">
        <v>281</v>
      </c>
      <c r="B64" s="24" t="s">
        <v>24</v>
      </c>
      <c r="C64" s="28" t="s">
        <v>282</v>
      </c>
      <c r="D64" s="28" t="s">
        <v>283</v>
      </c>
      <c r="E64" s="28" t="s">
        <v>95</v>
      </c>
      <c r="F64" s="49" t="s">
        <v>284</v>
      </c>
      <c r="G64" s="116" t="s">
        <v>180</v>
      </c>
      <c r="H64" s="117"/>
      <c r="I64" s="11" t="s">
        <v>220</v>
      </c>
      <c r="K64" s="85">
        <v>1</v>
      </c>
      <c r="L64" s="85">
        <v>1</v>
      </c>
      <c r="M64" s="13">
        <f t="shared" ref="M64:M68" si="7">L64/K64</f>
        <v>1</v>
      </c>
    </row>
    <row r="65" spans="1:13" ht="187.5" customHeight="1">
      <c r="A65" s="24" t="s">
        <v>285</v>
      </c>
      <c r="B65" s="24" t="s">
        <v>36</v>
      </c>
      <c r="C65" s="28" t="s">
        <v>286</v>
      </c>
      <c r="D65" s="28" t="s">
        <v>287</v>
      </c>
      <c r="E65" s="28" t="s">
        <v>95</v>
      </c>
      <c r="F65" s="49" t="s">
        <v>288</v>
      </c>
      <c r="G65" s="116" t="s">
        <v>180</v>
      </c>
      <c r="H65" s="117"/>
      <c r="I65" s="11" t="s">
        <v>220</v>
      </c>
      <c r="K65" s="85">
        <v>1</v>
      </c>
      <c r="L65" s="85">
        <v>1</v>
      </c>
      <c r="M65" s="13">
        <f t="shared" si="7"/>
        <v>1</v>
      </c>
    </row>
    <row r="66" spans="1:13" ht="200.25" customHeight="1">
      <c r="A66" s="144" t="s">
        <v>289</v>
      </c>
      <c r="B66" s="24" t="s">
        <v>49</v>
      </c>
      <c r="C66" s="49" t="s">
        <v>290</v>
      </c>
      <c r="D66" s="28" t="s">
        <v>291</v>
      </c>
      <c r="E66" s="28" t="s">
        <v>292</v>
      </c>
      <c r="F66" s="56" t="s">
        <v>293</v>
      </c>
      <c r="G66" s="107" t="s">
        <v>294</v>
      </c>
      <c r="H66" s="108" t="s">
        <v>295</v>
      </c>
      <c r="I66" s="11" t="s">
        <v>296</v>
      </c>
      <c r="K66" s="85">
        <v>1</v>
      </c>
      <c r="L66" s="85">
        <v>1</v>
      </c>
      <c r="M66" s="13">
        <f t="shared" si="7"/>
        <v>1</v>
      </c>
    </row>
    <row r="67" spans="1:13" ht="244.5" customHeight="1">
      <c r="A67" s="144"/>
      <c r="B67" s="24" t="s">
        <v>297</v>
      </c>
      <c r="C67" s="49" t="s">
        <v>298</v>
      </c>
      <c r="D67" s="49" t="s">
        <v>299</v>
      </c>
      <c r="E67" s="49" t="s">
        <v>300</v>
      </c>
      <c r="F67" s="56" t="s">
        <v>301</v>
      </c>
      <c r="G67" s="107" t="s">
        <v>302</v>
      </c>
      <c r="H67" s="108" t="s">
        <v>303</v>
      </c>
      <c r="I67" s="11" t="s">
        <v>304</v>
      </c>
      <c r="K67" s="85">
        <v>1</v>
      </c>
      <c r="L67" s="85">
        <v>1</v>
      </c>
      <c r="M67" s="13">
        <f t="shared" si="7"/>
        <v>1</v>
      </c>
    </row>
    <row r="68" spans="1:13" ht="181.5" customHeight="1">
      <c r="A68" s="24" t="s">
        <v>305</v>
      </c>
      <c r="B68" s="24" t="s">
        <v>160</v>
      </c>
      <c r="C68" s="28" t="s">
        <v>306</v>
      </c>
      <c r="D68" s="28" t="s">
        <v>307</v>
      </c>
      <c r="E68" s="28" t="s">
        <v>308</v>
      </c>
      <c r="F68" s="56" t="s">
        <v>309</v>
      </c>
      <c r="G68" s="121" t="s">
        <v>256</v>
      </c>
      <c r="H68" s="122"/>
      <c r="I68" s="111" t="s">
        <v>396</v>
      </c>
      <c r="K68" s="85">
        <v>1</v>
      </c>
      <c r="L68" s="85">
        <v>1</v>
      </c>
      <c r="M68" s="13">
        <f t="shared" si="7"/>
        <v>1</v>
      </c>
    </row>
    <row r="69" spans="1:13" ht="54" customHeight="1">
      <c r="A69" s="127" t="s">
        <v>310</v>
      </c>
      <c r="B69" s="127"/>
      <c r="C69" s="127"/>
      <c r="D69" s="127"/>
      <c r="E69" s="127"/>
      <c r="F69" s="127"/>
      <c r="G69" s="114" t="s">
        <v>2</v>
      </c>
      <c r="H69" s="115"/>
      <c r="I69" s="100" t="s">
        <v>3</v>
      </c>
      <c r="J69" s="73"/>
      <c r="K69" s="85">
        <f>SUM(K63:K68)</f>
        <v>6</v>
      </c>
      <c r="L69" s="85">
        <f>SUM(L63:L68)</f>
        <v>5</v>
      </c>
      <c r="M69" s="13">
        <f>+L69/K69</f>
        <v>0.83333333333333337</v>
      </c>
    </row>
    <row r="70" spans="1:13" ht="54" customHeight="1">
      <c r="A70" s="6" t="s">
        <v>4</v>
      </c>
      <c r="B70" s="142" t="s">
        <v>5</v>
      </c>
      <c r="C70" s="142"/>
      <c r="D70" s="6" t="s">
        <v>6</v>
      </c>
      <c r="E70" s="6" t="s">
        <v>7</v>
      </c>
      <c r="F70" s="27" t="s">
        <v>8</v>
      </c>
      <c r="G70" s="109" t="s">
        <v>9</v>
      </c>
      <c r="H70" s="109" t="s">
        <v>10</v>
      </c>
      <c r="I70" s="109" t="s">
        <v>11</v>
      </c>
      <c r="J70" s="73"/>
      <c r="K70" s="31" t="s">
        <v>12</v>
      </c>
      <c r="L70" s="31" t="s">
        <v>13</v>
      </c>
      <c r="M70" s="31" t="s">
        <v>14</v>
      </c>
    </row>
    <row r="71" spans="1:13" ht="114" customHeight="1">
      <c r="A71" s="139" t="s">
        <v>311</v>
      </c>
      <c r="B71" s="51" t="s">
        <v>16</v>
      </c>
      <c r="C71" s="71" t="s">
        <v>312</v>
      </c>
      <c r="D71" s="49" t="s">
        <v>313</v>
      </c>
      <c r="E71" s="49" t="s">
        <v>314</v>
      </c>
      <c r="F71" s="57" t="s">
        <v>315</v>
      </c>
      <c r="G71" s="120" t="s">
        <v>180</v>
      </c>
      <c r="H71" s="120"/>
      <c r="I71" s="102" t="s">
        <v>316</v>
      </c>
      <c r="J71" s="82"/>
      <c r="K71" s="88">
        <v>1</v>
      </c>
      <c r="L71" s="88">
        <v>1</v>
      </c>
      <c r="M71" s="35">
        <v>1</v>
      </c>
    </row>
    <row r="72" spans="1:13" ht="81" customHeight="1">
      <c r="A72" s="143"/>
      <c r="B72" s="51" t="s">
        <v>64</v>
      </c>
      <c r="C72" s="49" t="s">
        <v>317</v>
      </c>
      <c r="D72" s="49" t="s">
        <v>318</v>
      </c>
      <c r="E72" s="48" t="s">
        <v>319</v>
      </c>
      <c r="F72" s="57" t="s">
        <v>240</v>
      </c>
      <c r="G72" s="120" t="s">
        <v>180</v>
      </c>
      <c r="H72" s="120"/>
      <c r="I72" s="102" t="s">
        <v>316</v>
      </c>
      <c r="J72" s="82"/>
      <c r="K72" s="88">
        <v>1</v>
      </c>
      <c r="L72" s="88">
        <v>1</v>
      </c>
      <c r="M72" s="35">
        <v>1</v>
      </c>
    </row>
    <row r="73" spans="1:13" ht="99" customHeight="1">
      <c r="A73" s="139" t="s">
        <v>320</v>
      </c>
      <c r="B73" s="51" t="s">
        <v>24</v>
      </c>
      <c r="C73" s="49" t="s">
        <v>321</v>
      </c>
      <c r="D73" s="49" t="s">
        <v>322</v>
      </c>
      <c r="E73" s="49" t="s">
        <v>323</v>
      </c>
      <c r="F73" s="57" t="s">
        <v>324</v>
      </c>
      <c r="G73" s="110" t="s">
        <v>325</v>
      </c>
      <c r="H73" s="110" t="s">
        <v>325</v>
      </c>
      <c r="I73" s="102" t="s">
        <v>326</v>
      </c>
      <c r="J73" s="82"/>
      <c r="K73" s="88">
        <v>1</v>
      </c>
      <c r="L73" s="88">
        <v>0</v>
      </c>
      <c r="M73" s="35">
        <v>0</v>
      </c>
    </row>
    <row r="74" spans="1:13" ht="99" customHeight="1">
      <c r="A74" s="140"/>
      <c r="B74" s="51" t="s">
        <v>30</v>
      </c>
      <c r="C74" s="49" t="s">
        <v>327</v>
      </c>
      <c r="D74" s="49" t="s">
        <v>328</v>
      </c>
      <c r="E74" s="49" t="s">
        <v>300</v>
      </c>
      <c r="F74" s="57" t="s">
        <v>329</v>
      </c>
      <c r="G74" s="110" t="s">
        <v>325</v>
      </c>
      <c r="H74" s="110" t="s">
        <v>325</v>
      </c>
      <c r="I74" s="102" t="s">
        <v>326</v>
      </c>
      <c r="J74" s="82"/>
      <c r="K74" s="88">
        <v>1</v>
      </c>
      <c r="L74" s="88">
        <v>0</v>
      </c>
      <c r="M74" s="35">
        <v>0</v>
      </c>
    </row>
    <row r="75" spans="1:13" ht="344.25" customHeight="1">
      <c r="A75" s="140"/>
      <c r="B75" s="51" t="s">
        <v>330</v>
      </c>
      <c r="C75" s="49" t="s">
        <v>331</v>
      </c>
      <c r="D75" s="49" t="s">
        <v>332</v>
      </c>
      <c r="E75" s="48" t="s">
        <v>319</v>
      </c>
      <c r="F75" s="57" t="s">
        <v>333</v>
      </c>
      <c r="G75" s="102" t="s">
        <v>334</v>
      </c>
      <c r="H75" s="102" t="s">
        <v>335</v>
      </c>
      <c r="I75" s="102" t="s">
        <v>336</v>
      </c>
      <c r="J75" s="82"/>
      <c r="K75" s="88">
        <v>1</v>
      </c>
      <c r="L75" s="88">
        <v>0</v>
      </c>
      <c r="M75" s="35">
        <v>0</v>
      </c>
    </row>
    <row r="76" spans="1:13" ht="54" customHeight="1">
      <c r="A76" s="143"/>
      <c r="B76" s="51" t="s">
        <v>337</v>
      </c>
      <c r="C76" s="49" t="s">
        <v>338</v>
      </c>
      <c r="D76" s="49" t="s">
        <v>339</v>
      </c>
      <c r="E76" s="48" t="s">
        <v>319</v>
      </c>
      <c r="F76" s="57" t="s">
        <v>340</v>
      </c>
      <c r="G76" s="120" t="s">
        <v>180</v>
      </c>
      <c r="H76" s="120"/>
      <c r="I76" s="102" t="s">
        <v>316</v>
      </c>
      <c r="J76" s="82"/>
      <c r="K76" s="88">
        <v>1</v>
      </c>
      <c r="L76" s="88">
        <v>1</v>
      </c>
      <c r="M76" s="35">
        <v>1</v>
      </c>
    </row>
    <row r="77" spans="1:13" ht="54" customHeight="1">
      <c r="A77" s="127" t="s">
        <v>341</v>
      </c>
      <c r="B77" s="127"/>
      <c r="C77" s="127"/>
      <c r="D77" s="127"/>
      <c r="E77" s="127"/>
      <c r="F77" s="127"/>
      <c r="G77" s="112" t="s">
        <v>2</v>
      </c>
      <c r="H77" s="113"/>
      <c r="I77" s="69" t="s">
        <v>3</v>
      </c>
      <c r="J77" s="73"/>
      <c r="K77" s="90">
        <f>SUM(K71:K76)</f>
        <v>6</v>
      </c>
      <c r="L77" s="90">
        <f>SUM(L71:L76)</f>
        <v>3</v>
      </c>
      <c r="M77" s="42">
        <f>L77/K77</f>
        <v>0.5</v>
      </c>
    </row>
    <row r="78" spans="1:13" ht="71.25" customHeight="1">
      <c r="A78" s="134" t="s">
        <v>5</v>
      </c>
      <c r="B78" s="135"/>
      <c r="C78" s="136"/>
      <c r="D78" s="6" t="s">
        <v>6</v>
      </c>
      <c r="E78" s="6" t="s">
        <v>7</v>
      </c>
      <c r="F78" s="27" t="s">
        <v>8</v>
      </c>
      <c r="G78" s="7" t="s">
        <v>9</v>
      </c>
      <c r="H78" s="7" t="s">
        <v>10</v>
      </c>
      <c r="I78" s="7" t="s">
        <v>11</v>
      </c>
      <c r="J78" s="73"/>
      <c r="K78" s="8" t="s">
        <v>12</v>
      </c>
      <c r="L78" s="8" t="s">
        <v>13</v>
      </c>
      <c r="M78" s="8" t="s">
        <v>14</v>
      </c>
    </row>
    <row r="79" spans="1:13" ht="120" customHeight="1">
      <c r="A79" s="18" t="s">
        <v>16</v>
      </c>
      <c r="B79" s="137" t="s">
        <v>342</v>
      </c>
      <c r="C79" s="138"/>
      <c r="D79" s="49" t="s">
        <v>343</v>
      </c>
      <c r="E79" s="49" t="s">
        <v>300</v>
      </c>
      <c r="F79" s="58" t="s">
        <v>344</v>
      </c>
      <c r="G79" s="58" t="s">
        <v>345</v>
      </c>
      <c r="H79" s="58" t="s">
        <v>345</v>
      </c>
      <c r="I79" s="72" t="s">
        <v>346</v>
      </c>
      <c r="J79" s="83"/>
      <c r="K79" s="85">
        <v>1</v>
      </c>
      <c r="L79" s="85">
        <v>0</v>
      </c>
      <c r="M79" s="13">
        <f t="shared" ref="M79" si="8">L79/K79</f>
        <v>0</v>
      </c>
    </row>
    <row r="80" spans="1:13" ht="54" customHeight="1">
      <c r="A80" s="59"/>
      <c r="B80" s="60"/>
      <c r="C80" s="61"/>
      <c r="D80" s="62"/>
      <c r="E80" s="62"/>
      <c r="F80" s="62"/>
      <c r="K80" s="85">
        <f>+K79</f>
        <v>1</v>
      </c>
      <c r="L80" s="85">
        <f>+L79</f>
        <v>0</v>
      </c>
      <c r="M80" s="13">
        <f>+L80/K80</f>
        <v>0</v>
      </c>
    </row>
    <row r="81" spans="1:8" ht="54" customHeight="1">
      <c r="A81" s="128" t="s">
        <v>347</v>
      </c>
      <c r="B81" s="129"/>
      <c r="C81" s="130"/>
    </row>
    <row r="82" spans="1:8" ht="54" customHeight="1">
      <c r="A82" s="93" t="s">
        <v>348</v>
      </c>
      <c r="B82" s="128" t="s">
        <v>349</v>
      </c>
      <c r="C82" s="130"/>
    </row>
    <row r="83" spans="1:8" ht="54" customHeight="1">
      <c r="A83" s="48" t="s">
        <v>350</v>
      </c>
      <c r="B83" s="131" t="s">
        <v>351</v>
      </c>
      <c r="C83" s="132"/>
    </row>
    <row r="84" spans="1:8" ht="54" customHeight="1">
      <c r="A84" s="48" t="s">
        <v>352</v>
      </c>
      <c r="B84" s="133" t="s">
        <v>353</v>
      </c>
      <c r="C84" s="133"/>
      <c r="E84" s="64"/>
      <c r="F84" s="64"/>
    </row>
    <row r="85" spans="1:8" ht="54" customHeight="1">
      <c r="A85" s="48"/>
      <c r="B85" s="133"/>
      <c r="C85" s="133"/>
      <c r="E85" s="64"/>
      <c r="F85" s="64"/>
      <c r="G85" s="64"/>
      <c r="H85" s="94"/>
    </row>
    <row r="86" spans="1:8" ht="54" customHeight="1">
      <c r="G86" s="64"/>
      <c r="H86" s="94"/>
    </row>
  </sheetData>
  <mergeCells count="71">
    <mergeCell ref="A28:A30"/>
    <mergeCell ref="A41:A44"/>
    <mergeCell ref="A48:F48"/>
    <mergeCell ref="B49:C49"/>
    <mergeCell ref="A50:A51"/>
    <mergeCell ref="A34:F34"/>
    <mergeCell ref="B35:C35"/>
    <mergeCell ref="A39:F39"/>
    <mergeCell ref="B40:C40"/>
    <mergeCell ref="A36:A37"/>
    <mergeCell ref="B85:C85"/>
    <mergeCell ref="A6:A7"/>
    <mergeCell ref="A8:A9"/>
    <mergeCell ref="A11:F11"/>
    <mergeCell ref="A2:F2"/>
    <mergeCell ref="A3:F3"/>
    <mergeCell ref="B4:C4"/>
    <mergeCell ref="B12:C12"/>
    <mergeCell ref="A16:A17"/>
    <mergeCell ref="A13:A15"/>
    <mergeCell ref="A18:A20"/>
    <mergeCell ref="A21:F21"/>
    <mergeCell ref="A32:A33"/>
    <mergeCell ref="B22:C22"/>
    <mergeCell ref="A23:A25"/>
    <mergeCell ref="A26:A27"/>
    <mergeCell ref="A81:C81"/>
    <mergeCell ref="B82:C82"/>
    <mergeCell ref="B83:C83"/>
    <mergeCell ref="B84:C84"/>
    <mergeCell ref="A78:C78"/>
    <mergeCell ref="B79:C79"/>
    <mergeCell ref="G65:H65"/>
    <mergeCell ref="G63:H63"/>
    <mergeCell ref="G45:H45"/>
    <mergeCell ref="G71:H71"/>
    <mergeCell ref="A77:F77"/>
    <mergeCell ref="A52:A53"/>
    <mergeCell ref="A73:A76"/>
    <mergeCell ref="A71:A72"/>
    <mergeCell ref="A66:A67"/>
    <mergeCell ref="A69:F69"/>
    <mergeCell ref="B70:C70"/>
    <mergeCell ref="A55:F55"/>
    <mergeCell ref="B56:C56"/>
    <mergeCell ref="A57:A58"/>
    <mergeCell ref="A61:F61"/>
    <mergeCell ref="B62:C62"/>
    <mergeCell ref="G3:H3"/>
    <mergeCell ref="G11:H11"/>
    <mergeCell ref="G21:H21"/>
    <mergeCell ref="G34:H34"/>
    <mergeCell ref="G39:H39"/>
    <mergeCell ref="G36:H36"/>
    <mergeCell ref="G29:H29"/>
    <mergeCell ref="G77:H77"/>
    <mergeCell ref="G48:H48"/>
    <mergeCell ref="G55:H55"/>
    <mergeCell ref="G61:H61"/>
    <mergeCell ref="G69:H69"/>
    <mergeCell ref="G50:H50"/>
    <mergeCell ref="G51:H51"/>
    <mergeCell ref="G52:H52"/>
    <mergeCell ref="G54:H54"/>
    <mergeCell ref="G57:H57"/>
    <mergeCell ref="G58:H58"/>
    <mergeCell ref="G59:H59"/>
    <mergeCell ref="G76:H76"/>
    <mergeCell ref="G72:H72"/>
    <mergeCell ref="G68:H68"/>
    <mergeCell ref="G64:H64"/>
  </mergeCells>
  <phoneticPr fontId="6" type="noConversion"/>
  <hyperlinks>
    <hyperlink ref="H66" r:id="rId1" display="https://idrdcol-my.sharepoint.com/personal/janeth_ontibon_idrd_gov_co/_layouts/15/onedrive.aspx?CT=1757348944859&amp;OR=OWA%2DNT%2DMail&amp;CID=fb9f6d9c%2D84d6%2D48a2%2Dbfcb%2De47995ccbb90&amp;e=5%3A16934f9dcd844292b53f1e151b1bbf85&amp;sharingv2=true&amp;fromShare=true&amp;at=9&amp;id=%2Fpersonal%2Fjaneth%5Fontibon%5Fidrd%5Fgov%5Fco%2FDocuments%2FA%C3%91O%202025%20%20EVIDENCIAS%20MONITOREO%20RIESGOS&amp;FolderCTID=0x012000F1F287808E7B9A459FB4E4EE773220CE&amp;view=0&amp;startedResponseCatch=true" xr:uid="{700DC12A-128A-432F-B488-69E35F05B1BE}"/>
    <hyperlink ref="H67" r:id="rId2" xr:uid="{18FC4C05-B6C7-435A-847A-6B77F68DC2D9}"/>
    <hyperlink ref="H10" r:id="rId3" xr:uid="{6F5D9C05-A85A-445F-9CD4-7A0F522DC717}"/>
  </hyperlinks>
  <printOptions horizontalCentered="1"/>
  <pageMargins left="0.70833333333333304" right="0.70833333333333304" top="0.74791666666666701" bottom="0.74791666666666701" header="0.51180555555555496" footer="0.51180555555555496"/>
  <pageSetup scale="14" firstPageNumber="0" fitToHeight="6" orientation="portrait" horizontalDpi="4294967293" verticalDpi="4294967293"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57F8-014C-4F03-B2A9-5CF2469F3300}">
  <dimension ref="A1:R16"/>
  <sheetViews>
    <sheetView topLeftCell="C15" workbookViewId="0">
      <selection activeCell="Q16" sqref="Q16"/>
    </sheetView>
  </sheetViews>
  <sheetFormatPr baseColWidth="10" defaultColWidth="9.140625" defaultRowHeight="12.75"/>
  <cols>
    <col min="1" max="1" width="16.85546875" style="1" customWidth="1"/>
    <col min="2" max="2" width="8.85546875" style="1" customWidth="1"/>
    <col min="3" max="3" width="1.140625" style="1" customWidth="1"/>
    <col min="4" max="4" width="25.140625" style="1" customWidth="1"/>
    <col min="5" max="5" width="10.85546875" style="1" customWidth="1"/>
    <col min="6" max="7" width="16.85546875" style="1" customWidth="1"/>
    <col min="8" max="8" width="8.85546875" style="1" customWidth="1"/>
    <col min="9" max="9" width="11.85546875" style="1" customWidth="1"/>
    <col min="10" max="10" width="4" style="1" customWidth="1"/>
    <col min="11" max="11" width="11.85546875" style="1" customWidth="1"/>
    <col min="12" max="12" width="5" style="1" customWidth="1"/>
    <col min="13" max="13" width="11.7109375" style="1" customWidth="1"/>
    <col min="14" max="14" width="12.28515625" style="1" customWidth="1"/>
    <col min="15" max="15" width="9" style="1" customWidth="1"/>
    <col min="16" max="16" width="16" style="1" customWidth="1"/>
    <col min="17" max="18" width="17" style="1" customWidth="1"/>
    <col min="19" max="256" width="9.140625" style="1"/>
    <col min="257" max="257" width="16.85546875" style="1" customWidth="1"/>
    <col min="258" max="258" width="8.85546875" style="1" customWidth="1"/>
    <col min="259" max="259" width="1.140625" style="1" customWidth="1"/>
    <col min="260" max="260" width="25.140625" style="1" customWidth="1"/>
    <col min="261" max="261" width="10.85546875" style="1" customWidth="1"/>
    <col min="262" max="263" width="16.85546875" style="1" customWidth="1"/>
    <col min="264" max="264" width="8.85546875" style="1" customWidth="1"/>
    <col min="265" max="265" width="11.85546875" style="1" customWidth="1"/>
    <col min="266" max="266" width="4" style="1" customWidth="1"/>
    <col min="267" max="267" width="11.85546875" style="1" customWidth="1"/>
    <col min="268" max="268" width="5" style="1" customWidth="1"/>
    <col min="269" max="269" width="11.7109375" style="1" customWidth="1"/>
    <col min="270" max="270" width="12.28515625" style="1" customWidth="1"/>
    <col min="271" max="271" width="9" style="1" customWidth="1"/>
    <col min="272" max="272" width="16" style="1" customWidth="1"/>
    <col min="273" max="274" width="17" style="1" customWidth="1"/>
    <col min="275" max="512" width="9.140625" style="1"/>
    <col min="513" max="513" width="16.85546875" style="1" customWidth="1"/>
    <col min="514" max="514" width="8.85546875" style="1" customWidth="1"/>
    <col min="515" max="515" width="1.140625" style="1" customWidth="1"/>
    <col min="516" max="516" width="25.140625" style="1" customWidth="1"/>
    <col min="517" max="517" width="10.85546875" style="1" customWidth="1"/>
    <col min="518" max="519" width="16.85546875" style="1" customWidth="1"/>
    <col min="520" max="520" width="8.85546875" style="1" customWidth="1"/>
    <col min="521" max="521" width="11.85546875" style="1" customWidth="1"/>
    <col min="522" max="522" width="4" style="1" customWidth="1"/>
    <col min="523" max="523" width="11.85546875" style="1" customWidth="1"/>
    <col min="524" max="524" width="5" style="1" customWidth="1"/>
    <col min="525" max="525" width="11.7109375" style="1" customWidth="1"/>
    <col min="526" max="526" width="12.28515625" style="1" customWidth="1"/>
    <col min="527" max="527" width="9" style="1" customWidth="1"/>
    <col min="528" max="528" width="16" style="1" customWidth="1"/>
    <col min="529" max="530" width="17" style="1" customWidth="1"/>
    <col min="531" max="768" width="9.140625" style="1"/>
    <col min="769" max="769" width="16.85546875" style="1" customWidth="1"/>
    <col min="770" max="770" width="8.85546875" style="1" customWidth="1"/>
    <col min="771" max="771" width="1.140625" style="1" customWidth="1"/>
    <col min="772" max="772" width="25.140625" style="1" customWidth="1"/>
    <col min="773" max="773" width="10.85546875" style="1" customWidth="1"/>
    <col min="774" max="775" width="16.85546875" style="1" customWidth="1"/>
    <col min="776" max="776" width="8.85546875" style="1" customWidth="1"/>
    <col min="777" max="777" width="11.85546875" style="1" customWidth="1"/>
    <col min="778" max="778" width="4" style="1" customWidth="1"/>
    <col min="779" max="779" width="11.85546875" style="1" customWidth="1"/>
    <col min="780" max="780" width="5" style="1" customWidth="1"/>
    <col min="781" max="781" width="11.7109375" style="1" customWidth="1"/>
    <col min="782" max="782" width="12.28515625" style="1" customWidth="1"/>
    <col min="783" max="783" width="9" style="1" customWidth="1"/>
    <col min="784" max="784" width="16" style="1" customWidth="1"/>
    <col min="785" max="786" width="17" style="1" customWidth="1"/>
    <col min="787" max="1024" width="9.140625" style="1"/>
    <col min="1025" max="1025" width="16.85546875" style="1" customWidth="1"/>
    <col min="1026" max="1026" width="8.85546875" style="1" customWidth="1"/>
    <col min="1027" max="1027" width="1.140625" style="1" customWidth="1"/>
    <col min="1028" max="1028" width="25.140625" style="1" customWidth="1"/>
    <col min="1029" max="1029" width="10.85546875" style="1" customWidth="1"/>
    <col min="1030" max="1031" width="16.85546875" style="1" customWidth="1"/>
    <col min="1032" max="1032" width="8.85546875" style="1" customWidth="1"/>
    <col min="1033" max="1033" width="11.85546875" style="1" customWidth="1"/>
    <col min="1034" max="1034" width="4" style="1" customWidth="1"/>
    <col min="1035" max="1035" width="11.85546875" style="1" customWidth="1"/>
    <col min="1036" max="1036" width="5" style="1" customWidth="1"/>
    <col min="1037" max="1037" width="11.7109375" style="1" customWidth="1"/>
    <col min="1038" max="1038" width="12.28515625" style="1" customWidth="1"/>
    <col min="1039" max="1039" width="9" style="1" customWidth="1"/>
    <col min="1040" max="1040" width="16" style="1" customWidth="1"/>
    <col min="1041" max="1042" width="17" style="1" customWidth="1"/>
    <col min="1043" max="1280" width="9.140625" style="1"/>
    <col min="1281" max="1281" width="16.85546875" style="1" customWidth="1"/>
    <col min="1282" max="1282" width="8.85546875" style="1" customWidth="1"/>
    <col min="1283" max="1283" width="1.140625" style="1" customWidth="1"/>
    <col min="1284" max="1284" width="25.140625" style="1" customWidth="1"/>
    <col min="1285" max="1285" width="10.85546875" style="1" customWidth="1"/>
    <col min="1286" max="1287" width="16.85546875" style="1" customWidth="1"/>
    <col min="1288" max="1288" width="8.85546875" style="1" customWidth="1"/>
    <col min="1289" max="1289" width="11.85546875" style="1" customWidth="1"/>
    <col min="1290" max="1290" width="4" style="1" customWidth="1"/>
    <col min="1291" max="1291" width="11.85546875" style="1" customWidth="1"/>
    <col min="1292" max="1292" width="5" style="1" customWidth="1"/>
    <col min="1293" max="1293" width="11.7109375" style="1" customWidth="1"/>
    <col min="1294" max="1294" width="12.28515625" style="1" customWidth="1"/>
    <col min="1295" max="1295" width="9" style="1" customWidth="1"/>
    <col min="1296" max="1296" width="16" style="1" customWidth="1"/>
    <col min="1297" max="1298" width="17" style="1" customWidth="1"/>
    <col min="1299" max="1536" width="9.140625" style="1"/>
    <col min="1537" max="1537" width="16.85546875" style="1" customWidth="1"/>
    <col min="1538" max="1538" width="8.85546875" style="1" customWidth="1"/>
    <col min="1539" max="1539" width="1.140625" style="1" customWidth="1"/>
    <col min="1540" max="1540" width="25.140625" style="1" customWidth="1"/>
    <col min="1541" max="1541" width="10.85546875" style="1" customWidth="1"/>
    <col min="1542" max="1543" width="16.85546875" style="1" customWidth="1"/>
    <col min="1544" max="1544" width="8.85546875" style="1" customWidth="1"/>
    <col min="1545" max="1545" width="11.85546875" style="1" customWidth="1"/>
    <col min="1546" max="1546" width="4" style="1" customWidth="1"/>
    <col min="1547" max="1547" width="11.85546875" style="1" customWidth="1"/>
    <col min="1548" max="1548" width="5" style="1" customWidth="1"/>
    <col min="1549" max="1549" width="11.7109375" style="1" customWidth="1"/>
    <col min="1550" max="1550" width="12.28515625" style="1" customWidth="1"/>
    <col min="1551" max="1551" width="9" style="1" customWidth="1"/>
    <col min="1552" max="1552" width="16" style="1" customWidth="1"/>
    <col min="1553" max="1554" width="17" style="1" customWidth="1"/>
    <col min="1555" max="1792" width="9.140625" style="1"/>
    <col min="1793" max="1793" width="16.85546875" style="1" customWidth="1"/>
    <col min="1794" max="1794" width="8.85546875" style="1" customWidth="1"/>
    <col min="1795" max="1795" width="1.140625" style="1" customWidth="1"/>
    <col min="1796" max="1796" width="25.140625" style="1" customWidth="1"/>
    <col min="1797" max="1797" width="10.85546875" style="1" customWidth="1"/>
    <col min="1798" max="1799" width="16.85546875" style="1" customWidth="1"/>
    <col min="1800" max="1800" width="8.85546875" style="1" customWidth="1"/>
    <col min="1801" max="1801" width="11.85546875" style="1" customWidth="1"/>
    <col min="1802" max="1802" width="4" style="1" customWidth="1"/>
    <col min="1803" max="1803" width="11.85546875" style="1" customWidth="1"/>
    <col min="1804" max="1804" width="5" style="1" customWidth="1"/>
    <col min="1805" max="1805" width="11.7109375" style="1" customWidth="1"/>
    <col min="1806" max="1806" width="12.28515625" style="1" customWidth="1"/>
    <col min="1807" max="1807" width="9" style="1" customWidth="1"/>
    <col min="1808" max="1808" width="16" style="1" customWidth="1"/>
    <col min="1809" max="1810" width="17" style="1" customWidth="1"/>
    <col min="1811" max="2048" width="9.140625" style="1"/>
    <col min="2049" max="2049" width="16.85546875" style="1" customWidth="1"/>
    <col min="2050" max="2050" width="8.85546875" style="1" customWidth="1"/>
    <col min="2051" max="2051" width="1.140625" style="1" customWidth="1"/>
    <col min="2052" max="2052" width="25.140625" style="1" customWidth="1"/>
    <col min="2053" max="2053" width="10.85546875" style="1" customWidth="1"/>
    <col min="2054" max="2055" width="16.85546875" style="1" customWidth="1"/>
    <col min="2056" max="2056" width="8.85546875" style="1" customWidth="1"/>
    <col min="2057" max="2057" width="11.85546875" style="1" customWidth="1"/>
    <col min="2058" max="2058" width="4" style="1" customWidth="1"/>
    <col min="2059" max="2059" width="11.85546875" style="1" customWidth="1"/>
    <col min="2060" max="2060" width="5" style="1" customWidth="1"/>
    <col min="2061" max="2061" width="11.7109375" style="1" customWidth="1"/>
    <col min="2062" max="2062" width="12.28515625" style="1" customWidth="1"/>
    <col min="2063" max="2063" width="9" style="1" customWidth="1"/>
    <col min="2064" max="2064" width="16" style="1" customWidth="1"/>
    <col min="2065" max="2066" width="17" style="1" customWidth="1"/>
    <col min="2067" max="2304" width="9.140625" style="1"/>
    <col min="2305" max="2305" width="16.85546875" style="1" customWidth="1"/>
    <col min="2306" max="2306" width="8.85546875" style="1" customWidth="1"/>
    <col min="2307" max="2307" width="1.140625" style="1" customWidth="1"/>
    <col min="2308" max="2308" width="25.140625" style="1" customWidth="1"/>
    <col min="2309" max="2309" width="10.85546875" style="1" customWidth="1"/>
    <col min="2310" max="2311" width="16.85546875" style="1" customWidth="1"/>
    <col min="2312" max="2312" width="8.85546875" style="1" customWidth="1"/>
    <col min="2313" max="2313" width="11.85546875" style="1" customWidth="1"/>
    <col min="2314" max="2314" width="4" style="1" customWidth="1"/>
    <col min="2315" max="2315" width="11.85546875" style="1" customWidth="1"/>
    <col min="2316" max="2316" width="5" style="1" customWidth="1"/>
    <col min="2317" max="2317" width="11.7109375" style="1" customWidth="1"/>
    <col min="2318" max="2318" width="12.28515625" style="1" customWidth="1"/>
    <col min="2319" max="2319" width="9" style="1" customWidth="1"/>
    <col min="2320" max="2320" width="16" style="1" customWidth="1"/>
    <col min="2321" max="2322" width="17" style="1" customWidth="1"/>
    <col min="2323" max="2560" width="9.140625" style="1"/>
    <col min="2561" max="2561" width="16.85546875" style="1" customWidth="1"/>
    <col min="2562" max="2562" width="8.85546875" style="1" customWidth="1"/>
    <col min="2563" max="2563" width="1.140625" style="1" customWidth="1"/>
    <col min="2564" max="2564" width="25.140625" style="1" customWidth="1"/>
    <col min="2565" max="2565" width="10.85546875" style="1" customWidth="1"/>
    <col min="2566" max="2567" width="16.85546875" style="1" customWidth="1"/>
    <col min="2568" max="2568" width="8.85546875" style="1" customWidth="1"/>
    <col min="2569" max="2569" width="11.85546875" style="1" customWidth="1"/>
    <col min="2570" max="2570" width="4" style="1" customWidth="1"/>
    <col min="2571" max="2571" width="11.85546875" style="1" customWidth="1"/>
    <col min="2572" max="2572" width="5" style="1" customWidth="1"/>
    <col min="2573" max="2573" width="11.7109375" style="1" customWidth="1"/>
    <col min="2574" max="2574" width="12.28515625" style="1" customWidth="1"/>
    <col min="2575" max="2575" width="9" style="1" customWidth="1"/>
    <col min="2576" max="2576" width="16" style="1" customWidth="1"/>
    <col min="2577" max="2578" width="17" style="1" customWidth="1"/>
    <col min="2579" max="2816" width="9.140625" style="1"/>
    <col min="2817" max="2817" width="16.85546875" style="1" customWidth="1"/>
    <col min="2818" max="2818" width="8.85546875" style="1" customWidth="1"/>
    <col min="2819" max="2819" width="1.140625" style="1" customWidth="1"/>
    <col min="2820" max="2820" width="25.140625" style="1" customWidth="1"/>
    <col min="2821" max="2821" width="10.85546875" style="1" customWidth="1"/>
    <col min="2822" max="2823" width="16.85546875" style="1" customWidth="1"/>
    <col min="2824" max="2824" width="8.85546875" style="1" customWidth="1"/>
    <col min="2825" max="2825" width="11.85546875" style="1" customWidth="1"/>
    <col min="2826" max="2826" width="4" style="1" customWidth="1"/>
    <col min="2827" max="2827" width="11.85546875" style="1" customWidth="1"/>
    <col min="2828" max="2828" width="5" style="1" customWidth="1"/>
    <col min="2829" max="2829" width="11.7109375" style="1" customWidth="1"/>
    <col min="2830" max="2830" width="12.28515625" style="1" customWidth="1"/>
    <col min="2831" max="2831" width="9" style="1" customWidth="1"/>
    <col min="2832" max="2832" width="16" style="1" customWidth="1"/>
    <col min="2833" max="2834" width="17" style="1" customWidth="1"/>
    <col min="2835" max="3072" width="9.140625" style="1"/>
    <col min="3073" max="3073" width="16.85546875" style="1" customWidth="1"/>
    <col min="3074" max="3074" width="8.85546875" style="1" customWidth="1"/>
    <col min="3075" max="3075" width="1.140625" style="1" customWidth="1"/>
    <col min="3076" max="3076" width="25.140625" style="1" customWidth="1"/>
    <col min="3077" max="3077" width="10.85546875" style="1" customWidth="1"/>
    <col min="3078" max="3079" width="16.85546875" style="1" customWidth="1"/>
    <col min="3080" max="3080" width="8.85546875" style="1" customWidth="1"/>
    <col min="3081" max="3081" width="11.85546875" style="1" customWidth="1"/>
    <col min="3082" max="3082" width="4" style="1" customWidth="1"/>
    <col min="3083" max="3083" width="11.85546875" style="1" customWidth="1"/>
    <col min="3084" max="3084" width="5" style="1" customWidth="1"/>
    <col min="3085" max="3085" width="11.7109375" style="1" customWidth="1"/>
    <col min="3086" max="3086" width="12.28515625" style="1" customWidth="1"/>
    <col min="3087" max="3087" width="9" style="1" customWidth="1"/>
    <col min="3088" max="3088" width="16" style="1" customWidth="1"/>
    <col min="3089" max="3090" width="17" style="1" customWidth="1"/>
    <col min="3091" max="3328" width="9.140625" style="1"/>
    <col min="3329" max="3329" width="16.85546875" style="1" customWidth="1"/>
    <col min="3330" max="3330" width="8.85546875" style="1" customWidth="1"/>
    <col min="3331" max="3331" width="1.140625" style="1" customWidth="1"/>
    <col min="3332" max="3332" width="25.140625" style="1" customWidth="1"/>
    <col min="3333" max="3333" width="10.85546875" style="1" customWidth="1"/>
    <col min="3334" max="3335" width="16.85546875" style="1" customWidth="1"/>
    <col min="3336" max="3336" width="8.85546875" style="1" customWidth="1"/>
    <col min="3337" max="3337" width="11.85546875" style="1" customWidth="1"/>
    <col min="3338" max="3338" width="4" style="1" customWidth="1"/>
    <col min="3339" max="3339" width="11.85546875" style="1" customWidth="1"/>
    <col min="3340" max="3340" width="5" style="1" customWidth="1"/>
    <col min="3341" max="3341" width="11.7109375" style="1" customWidth="1"/>
    <col min="3342" max="3342" width="12.28515625" style="1" customWidth="1"/>
    <col min="3343" max="3343" width="9" style="1" customWidth="1"/>
    <col min="3344" max="3344" width="16" style="1" customWidth="1"/>
    <col min="3345" max="3346" width="17" style="1" customWidth="1"/>
    <col min="3347" max="3584" width="9.140625" style="1"/>
    <col min="3585" max="3585" width="16.85546875" style="1" customWidth="1"/>
    <col min="3586" max="3586" width="8.85546875" style="1" customWidth="1"/>
    <col min="3587" max="3587" width="1.140625" style="1" customWidth="1"/>
    <col min="3588" max="3588" width="25.140625" style="1" customWidth="1"/>
    <col min="3589" max="3589" width="10.85546875" style="1" customWidth="1"/>
    <col min="3590" max="3591" width="16.85546875" style="1" customWidth="1"/>
    <col min="3592" max="3592" width="8.85546875" style="1" customWidth="1"/>
    <col min="3593" max="3593" width="11.85546875" style="1" customWidth="1"/>
    <col min="3594" max="3594" width="4" style="1" customWidth="1"/>
    <col min="3595" max="3595" width="11.85546875" style="1" customWidth="1"/>
    <col min="3596" max="3596" width="5" style="1" customWidth="1"/>
    <col min="3597" max="3597" width="11.7109375" style="1" customWidth="1"/>
    <col min="3598" max="3598" width="12.28515625" style="1" customWidth="1"/>
    <col min="3599" max="3599" width="9" style="1" customWidth="1"/>
    <col min="3600" max="3600" width="16" style="1" customWidth="1"/>
    <col min="3601" max="3602" width="17" style="1" customWidth="1"/>
    <col min="3603" max="3840" width="9.140625" style="1"/>
    <col min="3841" max="3841" width="16.85546875" style="1" customWidth="1"/>
    <col min="3842" max="3842" width="8.85546875" style="1" customWidth="1"/>
    <col min="3843" max="3843" width="1.140625" style="1" customWidth="1"/>
    <col min="3844" max="3844" width="25.140625" style="1" customWidth="1"/>
    <col min="3845" max="3845" width="10.85546875" style="1" customWidth="1"/>
    <col min="3846" max="3847" width="16.85546875" style="1" customWidth="1"/>
    <col min="3848" max="3848" width="8.85546875" style="1" customWidth="1"/>
    <col min="3849" max="3849" width="11.85546875" style="1" customWidth="1"/>
    <col min="3850" max="3850" width="4" style="1" customWidth="1"/>
    <col min="3851" max="3851" width="11.85546875" style="1" customWidth="1"/>
    <col min="3852" max="3852" width="5" style="1" customWidth="1"/>
    <col min="3853" max="3853" width="11.7109375" style="1" customWidth="1"/>
    <col min="3854" max="3854" width="12.28515625" style="1" customWidth="1"/>
    <col min="3855" max="3855" width="9" style="1" customWidth="1"/>
    <col min="3856" max="3856" width="16" style="1" customWidth="1"/>
    <col min="3857" max="3858" width="17" style="1" customWidth="1"/>
    <col min="3859" max="4096" width="9.140625" style="1"/>
    <col min="4097" max="4097" width="16.85546875" style="1" customWidth="1"/>
    <col min="4098" max="4098" width="8.85546875" style="1" customWidth="1"/>
    <col min="4099" max="4099" width="1.140625" style="1" customWidth="1"/>
    <col min="4100" max="4100" width="25.140625" style="1" customWidth="1"/>
    <col min="4101" max="4101" width="10.85546875" style="1" customWidth="1"/>
    <col min="4102" max="4103" width="16.85546875" style="1" customWidth="1"/>
    <col min="4104" max="4104" width="8.85546875" style="1" customWidth="1"/>
    <col min="4105" max="4105" width="11.85546875" style="1" customWidth="1"/>
    <col min="4106" max="4106" width="4" style="1" customWidth="1"/>
    <col min="4107" max="4107" width="11.85546875" style="1" customWidth="1"/>
    <col min="4108" max="4108" width="5" style="1" customWidth="1"/>
    <col min="4109" max="4109" width="11.7109375" style="1" customWidth="1"/>
    <col min="4110" max="4110" width="12.28515625" style="1" customWidth="1"/>
    <col min="4111" max="4111" width="9" style="1" customWidth="1"/>
    <col min="4112" max="4112" width="16" style="1" customWidth="1"/>
    <col min="4113" max="4114" width="17" style="1" customWidth="1"/>
    <col min="4115" max="4352" width="9.140625" style="1"/>
    <col min="4353" max="4353" width="16.85546875" style="1" customWidth="1"/>
    <col min="4354" max="4354" width="8.85546875" style="1" customWidth="1"/>
    <col min="4355" max="4355" width="1.140625" style="1" customWidth="1"/>
    <col min="4356" max="4356" width="25.140625" style="1" customWidth="1"/>
    <col min="4357" max="4357" width="10.85546875" style="1" customWidth="1"/>
    <col min="4358" max="4359" width="16.85546875" style="1" customWidth="1"/>
    <col min="4360" max="4360" width="8.85546875" style="1" customWidth="1"/>
    <col min="4361" max="4361" width="11.85546875" style="1" customWidth="1"/>
    <col min="4362" max="4362" width="4" style="1" customWidth="1"/>
    <col min="4363" max="4363" width="11.85546875" style="1" customWidth="1"/>
    <col min="4364" max="4364" width="5" style="1" customWidth="1"/>
    <col min="4365" max="4365" width="11.7109375" style="1" customWidth="1"/>
    <col min="4366" max="4366" width="12.28515625" style="1" customWidth="1"/>
    <col min="4367" max="4367" width="9" style="1" customWidth="1"/>
    <col min="4368" max="4368" width="16" style="1" customWidth="1"/>
    <col min="4369" max="4370" width="17" style="1" customWidth="1"/>
    <col min="4371" max="4608" width="9.140625" style="1"/>
    <col min="4609" max="4609" width="16.85546875" style="1" customWidth="1"/>
    <col min="4610" max="4610" width="8.85546875" style="1" customWidth="1"/>
    <col min="4611" max="4611" width="1.140625" style="1" customWidth="1"/>
    <col min="4612" max="4612" width="25.140625" style="1" customWidth="1"/>
    <col min="4613" max="4613" width="10.85546875" style="1" customWidth="1"/>
    <col min="4614" max="4615" width="16.85546875" style="1" customWidth="1"/>
    <col min="4616" max="4616" width="8.85546875" style="1" customWidth="1"/>
    <col min="4617" max="4617" width="11.85546875" style="1" customWidth="1"/>
    <col min="4618" max="4618" width="4" style="1" customWidth="1"/>
    <col min="4619" max="4619" width="11.85546875" style="1" customWidth="1"/>
    <col min="4620" max="4620" width="5" style="1" customWidth="1"/>
    <col min="4621" max="4621" width="11.7109375" style="1" customWidth="1"/>
    <col min="4622" max="4622" width="12.28515625" style="1" customWidth="1"/>
    <col min="4623" max="4623" width="9" style="1" customWidth="1"/>
    <col min="4624" max="4624" width="16" style="1" customWidth="1"/>
    <col min="4625" max="4626" width="17" style="1" customWidth="1"/>
    <col min="4627" max="4864" width="9.140625" style="1"/>
    <col min="4865" max="4865" width="16.85546875" style="1" customWidth="1"/>
    <col min="4866" max="4866" width="8.85546875" style="1" customWidth="1"/>
    <col min="4867" max="4867" width="1.140625" style="1" customWidth="1"/>
    <col min="4868" max="4868" width="25.140625" style="1" customWidth="1"/>
    <col min="4869" max="4869" width="10.85546875" style="1" customWidth="1"/>
    <col min="4870" max="4871" width="16.85546875" style="1" customWidth="1"/>
    <col min="4872" max="4872" width="8.85546875" style="1" customWidth="1"/>
    <col min="4873" max="4873" width="11.85546875" style="1" customWidth="1"/>
    <col min="4874" max="4874" width="4" style="1" customWidth="1"/>
    <col min="4875" max="4875" width="11.85546875" style="1" customWidth="1"/>
    <col min="4876" max="4876" width="5" style="1" customWidth="1"/>
    <col min="4877" max="4877" width="11.7109375" style="1" customWidth="1"/>
    <col min="4878" max="4878" width="12.28515625" style="1" customWidth="1"/>
    <col min="4879" max="4879" width="9" style="1" customWidth="1"/>
    <col min="4880" max="4880" width="16" style="1" customWidth="1"/>
    <col min="4881" max="4882" width="17" style="1" customWidth="1"/>
    <col min="4883" max="5120" width="9.140625" style="1"/>
    <col min="5121" max="5121" width="16.85546875" style="1" customWidth="1"/>
    <col min="5122" max="5122" width="8.85546875" style="1" customWidth="1"/>
    <col min="5123" max="5123" width="1.140625" style="1" customWidth="1"/>
    <col min="5124" max="5124" width="25.140625" style="1" customWidth="1"/>
    <col min="5125" max="5125" width="10.85546875" style="1" customWidth="1"/>
    <col min="5126" max="5127" width="16.85546875" style="1" customWidth="1"/>
    <col min="5128" max="5128" width="8.85546875" style="1" customWidth="1"/>
    <col min="5129" max="5129" width="11.85546875" style="1" customWidth="1"/>
    <col min="5130" max="5130" width="4" style="1" customWidth="1"/>
    <col min="5131" max="5131" width="11.85546875" style="1" customWidth="1"/>
    <col min="5132" max="5132" width="5" style="1" customWidth="1"/>
    <col min="5133" max="5133" width="11.7109375" style="1" customWidth="1"/>
    <col min="5134" max="5134" width="12.28515625" style="1" customWidth="1"/>
    <col min="5135" max="5135" width="9" style="1" customWidth="1"/>
    <col min="5136" max="5136" width="16" style="1" customWidth="1"/>
    <col min="5137" max="5138" width="17" style="1" customWidth="1"/>
    <col min="5139" max="5376" width="9.140625" style="1"/>
    <col min="5377" max="5377" width="16.85546875" style="1" customWidth="1"/>
    <col min="5378" max="5378" width="8.85546875" style="1" customWidth="1"/>
    <col min="5379" max="5379" width="1.140625" style="1" customWidth="1"/>
    <col min="5380" max="5380" width="25.140625" style="1" customWidth="1"/>
    <col min="5381" max="5381" width="10.85546875" style="1" customWidth="1"/>
    <col min="5382" max="5383" width="16.85546875" style="1" customWidth="1"/>
    <col min="5384" max="5384" width="8.85546875" style="1" customWidth="1"/>
    <col min="5385" max="5385" width="11.85546875" style="1" customWidth="1"/>
    <col min="5386" max="5386" width="4" style="1" customWidth="1"/>
    <col min="5387" max="5387" width="11.85546875" style="1" customWidth="1"/>
    <col min="5388" max="5388" width="5" style="1" customWidth="1"/>
    <col min="5389" max="5389" width="11.7109375" style="1" customWidth="1"/>
    <col min="5390" max="5390" width="12.28515625" style="1" customWidth="1"/>
    <col min="5391" max="5391" width="9" style="1" customWidth="1"/>
    <col min="5392" max="5392" width="16" style="1" customWidth="1"/>
    <col min="5393" max="5394" width="17" style="1" customWidth="1"/>
    <col min="5395" max="5632" width="9.140625" style="1"/>
    <col min="5633" max="5633" width="16.85546875" style="1" customWidth="1"/>
    <col min="5634" max="5634" width="8.85546875" style="1" customWidth="1"/>
    <col min="5635" max="5635" width="1.140625" style="1" customWidth="1"/>
    <col min="5636" max="5636" width="25.140625" style="1" customWidth="1"/>
    <col min="5637" max="5637" width="10.85546875" style="1" customWidth="1"/>
    <col min="5638" max="5639" width="16.85546875" style="1" customWidth="1"/>
    <col min="5640" max="5640" width="8.85546875" style="1" customWidth="1"/>
    <col min="5641" max="5641" width="11.85546875" style="1" customWidth="1"/>
    <col min="5642" max="5642" width="4" style="1" customWidth="1"/>
    <col min="5643" max="5643" width="11.85546875" style="1" customWidth="1"/>
    <col min="5644" max="5644" width="5" style="1" customWidth="1"/>
    <col min="5645" max="5645" width="11.7109375" style="1" customWidth="1"/>
    <col min="5646" max="5646" width="12.28515625" style="1" customWidth="1"/>
    <col min="5647" max="5647" width="9" style="1" customWidth="1"/>
    <col min="5648" max="5648" width="16" style="1" customWidth="1"/>
    <col min="5649" max="5650" width="17" style="1" customWidth="1"/>
    <col min="5651" max="5888" width="9.140625" style="1"/>
    <col min="5889" max="5889" width="16.85546875" style="1" customWidth="1"/>
    <col min="5890" max="5890" width="8.85546875" style="1" customWidth="1"/>
    <col min="5891" max="5891" width="1.140625" style="1" customWidth="1"/>
    <col min="5892" max="5892" width="25.140625" style="1" customWidth="1"/>
    <col min="5893" max="5893" width="10.85546875" style="1" customWidth="1"/>
    <col min="5894" max="5895" width="16.85546875" style="1" customWidth="1"/>
    <col min="5896" max="5896" width="8.85546875" style="1" customWidth="1"/>
    <col min="5897" max="5897" width="11.85546875" style="1" customWidth="1"/>
    <col min="5898" max="5898" width="4" style="1" customWidth="1"/>
    <col min="5899" max="5899" width="11.85546875" style="1" customWidth="1"/>
    <col min="5900" max="5900" width="5" style="1" customWidth="1"/>
    <col min="5901" max="5901" width="11.7109375" style="1" customWidth="1"/>
    <col min="5902" max="5902" width="12.28515625" style="1" customWidth="1"/>
    <col min="5903" max="5903" width="9" style="1" customWidth="1"/>
    <col min="5904" max="5904" width="16" style="1" customWidth="1"/>
    <col min="5905" max="5906" width="17" style="1" customWidth="1"/>
    <col min="5907" max="6144" width="9.140625" style="1"/>
    <col min="6145" max="6145" width="16.85546875" style="1" customWidth="1"/>
    <col min="6146" max="6146" width="8.85546875" style="1" customWidth="1"/>
    <col min="6147" max="6147" width="1.140625" style="1" customWidth="1"/>
    <col min="6148" max="6148" width="25.140625" style="1" customWidth="1"/>
    <col min="6149" max="6149" width="10.85546875" style="1" customWidth="1"/>
    <col min="6150" max="6151" width="16.85546875" style="1" customWidth="1"/>
    <col min="6152" max="6152" width="8.85546875" style="1" customWidth="1"/>
    <col min="6153" max="6153" width="11.85546875" style="1" customWidth="1"/>
    <col min="6154" max="6154" width="4" style="1" customWidth="1"/>
    <col min="6155" max="6155" width="11.85546875" style="1" customWidth="1"/>
    <col min="6156" max="6156" width="5" style="1" customWidth="1"/>
    <col min="6157" max="6157" width="11.7109375" style="1" customWidth="1"/>
    <col min="6158" max="6158" width="12.28515625" style="1" customWidth="1"/>
    <col min="6159" max="6159" width="9" style="1" customWidth="1"/>
    <col min="6160" max="6160" width="16" style="1" customWidth="1"/>
    <col min="6161" max="6162" width="17" style="1" customWidth="1"/>
    <col min="6163" max="6400" width="9.140625" style="1"/>
    <col min="6401" max="6401" width="16.85546875" style="1" customWidth="1"/>
    <col min="6402" max="6402" width="8.85546875" style="1" customWidth="1"/>
    <col min="6403" max="6403" width="1.140625" style="1" customWidth="1"/>
    <col min="6404" max="6404" width="25.140625" style="1" customWidth="1"/>
    <col min="6405" max="6405" width="10.85546875" style="1" customWidth="1"/>
    <col min="6406" max="6407" width="16.85546875" style="1" customWidth="1"/>
    <col min="6408" max="6408" width="8.85546875" style="1" customWidth="1"/>
    <col min="6409" max="6409" width="11.85546875" style="1" customWidth="1"/>
    <col min="6410" max="6410" width="4" style="1" customWidth="1"/>
    <col min="6411" max="6411" width="11.85546875" style="1" customWidth="1"/>
    <col min="6412" max="6412" width="5" style="1" customWidth="1"/>
    <col min="6413" max="6413" width="11.7109375" style="1" customWidth="1"/>
    <col min="6414" max="6414" width="12.28515625" style="1" customWidth="1"/>
    <col min="6415" max="6415" width="9" style="1" customWidth="1"/>
    <col min="6416" max="6416" width="16" style="1" customWidth="1"/>
    <col min="6417" max="6418" width="17" style="1" customWidth="1"/>
    <col min="6419" max="6656" width="9.140625" style="1"/>
    <col min="6657" max="6657" width="16.85546875" style="1" customWidth="1"/>
    <col min="6658" max="6658" width="8.85546875" style="1" customWidth="1"/>
    <col min="6659" max="6659" width="1.140625" style="1" customWidth="1"/>
    <col min="6660" max="6660" width="25.140625" style="1" customWidth="1"/>
    <col min="6661" max="6661" width="10.85546875" style="1" customWidth="1"/>
    <col min="6662" max="6663" width="16.85546875" style="1" customWidth="1"/>
    <col min="6664" max="6664" width="8.85546875" style="1" customWidth="1"/>
    <col min="6665" max="6665" width="11.85546875" style="1" customWidth="1"/>
    <col min="6666" max="6666" width="4" style="1" customWidth="1"/>
    <col min="6667" max="6667" width="11.85546875" style="1" customWidth="1"/>
    <col min="6668" max="6668" width="5" style="1" customWidth="1"/>
    <col min="6669" max="6669" width="11.7109375" style="1" customWidth="1"/>
    <col min="6670" max="6670" width="12.28515625" style="1" customWidth="1"/>
    <col min="6671" max="6671" width="9" style="1" customWidth="1"/>
    <col min="6672" max="6672" width="16" style="1" customWidth="1"/>
    <col min="6673" max="6674" width="17" style="1" customWidth="1"/>
    <col min="6675" max="6912" width="9.140625" style="1"/>
    <col min="6913" max="6913" width="16.85546875" style="1" customWidth="1"/>
    <col min="6914" max="6914" width="8.85546875" style="1" customWidth="1"/>
    <col min="6915" max="6915" width="1.140625" style="1" customWidth="1"/>
    <col min="6916" max="6916" width="25.140625" style="1" customWidth="1"/>
    <col min="6917" max="6917" width="10.85546875" style="1" customWidth="1"/>
    <col min="6918" max="6919" width="16.85546875" style="1" customWidth="1"/>
    <col min="6920" max="6920" width="8.85546875" style="1" customWidth="1"/>
    <col min="6921" max="6921" width="11.85546875" style="1" customWidth="1"/>
    <col min="6922" max="6922" width="4" style="1" customWidth="1"/>
    <col min="6923" max="6923" width="11.85546875" style="1" customWidth="1"/>
    <col min="6924" max="6924" width="5" style="1" customWidth="1"/>
    <col min="6925" max="6925" width="11.7109375" style="1" customWidth="1"/>
    <col min="6926" max="6926" width="12.28515625" style="1" customWidth="1"/>
    <col min="6927" max="6927" width="9" style="1" customWidth="1"/>
    <col min="6928" max="6928" width="16" style="1" customWidth="1"/>
    <col min="6929" max="6930" width="17" style="1" customWidth="1"/>
    <col min="6931" max="7168" width="9.140625" style="1"/>
    <col min="7169" max="7169" width="16.85546875" style="1" customWidth="1"/>
    <col min="7170" max="7170" width="8.85546875" style="1" customWidth="1"/>
    <col min="7171" max="7171" width="1.140625" style="1" customWidth="1"/>
    <col min="7172" max="7172" width="25.140625" style="1" customWidth="1"/>
    <col min="7173" max="7173" width="10.85546875" style="1" customWidth="1"/>
    <col min="7174" max="7175" width="16.85546875" style="1" customWidth="1"/>
    <col min="7176" max="7176" width="8.85546875" style="1" customWidth="1"/>
    <col min="7177" max="7177" width="11.85546875" style="1" customWidth="1"/>
    <col min="7178" max="7178" width="4" style="1" customWidth="1"/>
    <col min="7179" max="7179" width="11.85546875" style="1" customWidth="1"/>
    <col min="7180" max="7180" width="5" style="1" customWidth="1"/>
    <col min="7181" max="7181" width="11.7109375" style="1" customWidth="1"/>
    <col min="7182" max="7182" width="12.28515625" style="1" customWidth="1"/>
    <col min="7183" max="7183" width="9" style="1" customWidth="1"/>
    <col min="7184" max="7184" width="16" style="1" customWidth="1"/>
    <col min="7185" max="7186" width="17" style="1" customWidth="1"/>
    <col min="7187" max="7424" width="9.140625" style="1"/>
    <col min="7425" max="7425" width="16.85546875" style="1" customWidth="1"/>
    <col min="7426" max="7426" width="8.85546875" style="1" customWidth="1"/>
    <col min="7427" max="7427" width="1.140625" style="1" customWidth="1"/>
    <col min="7428" max="7428" width="25.140625" style="1" customWidth="1"/>
    <col min="7429" max="7429" width="10.85546875" style="1" customWidth="1"/>
    <col min="7430" max="7431" width="16.85546875" style="1" customWidth="1"/>
    <col min="7432" max="7432" width="8.85546875" style="1" customWidth="1"/>
    <col min="7433" max="7433" width="11.85546875" style="1" customWidth="1"/>
    <col min="7434" max="7434" width="4" style="1" customWidth="1"/>
    <col min="7435" max="7435" width="11.85546875" style="1" customWidth="1"/>
    <col min="7436" max="7436" width="5" style="1" customWidth="1"/>
    <col min="7437" max="7437" width="11.7109375" style="1" customWidth="1"/>
    <col min="7438" max="7438" width="12.28515625" style="1" customWidth="1"/>
    <col min="7439" max="7439" width="9" style="1" customWidth="1"/>
    <col min="7440" max="7440" width="16" style="1" customWidth="1"/>
    <col min="7441" max="7442" width="17" style="1" customWidth="1"/>
    <col min="7443" max="7680" width="9.140625" style="1"/>
    <col min="7681" max="7681" width="16.85546875" style="1" customWidth="1"/>
    <col min="7682" max="7682" width="8.85546875" style="1" customWidth="1"/>
    <col min="7683" max="7683" width="1.140625" style="1" customWidth="1"/>
    <col min="7684" max="7684" width="25.140625" style="1" customWidth="1"/>
    <col min="7685" max="7685" width="10.85546875" style="1" customWidth="1"/>
    <col min="7686" max="7687" width="16.85546875" style="1" customWidth="1"/>
    <col min="7688" max="7688" width="8.85546875" style="1" customWidth="1"/>
    <col min="7689" max="7689" width="11.85546875" style="1" customWidth="1"/>
    <col min="7690" max="7690" width="4" style="1" customWidth="1"/>
    <col min="7691" max="7691" width="11.85546875" style="1" customWidth="1"/>
    <col min="7692" max="7692" width="5" style="1" customWidth="1"/>
    <col min="7693" max="7693" width="11.7109375" style="1" customWidth="1"/>
    <col min="7694" max="7694" width="12.28515625" style="1" customWidth="1"/>
    <col min="7695" max="7695" width="9" style="1" customWidth="1"/>
    <col min="7696" max="7696" width="16" style="1" customWidth="1"/>
    <col min="7697" max="7698" width="17" style="1" customWidth="1"/>
    <col min="7699" max="7936" width="9.140625" style="1"/>
    <col min="7937" max="7937" width="16.85546875" style="1" customWidth="1"/>
    <col min="7938" max="7938" width="8.85546875" style="1" customWidth="1"/>
    <col min="7939" max="7939" width="1.140625" style="1" customWidth="1"/>
    <col min="7940" max="7940" width="25.140625" style="1" customWidth="1"/>
    <col min="7941" max="7941" width="10.85546875" style="1" customWidth="1"/>
    <col min="7942" max="7943" width="16.85546875" style="1" customWidth="1"/>
    <col min="7944" max="7944" width="8.85546875" style="1" customWidth="1"/>
    <col min="7945" max="7945" width="11.85546875" style="1" customWidth="1"/>
    <col min="7946" max="7946" width="4" style="1" customWidth="1"/>
    <col min="7947" max="7947" width="11.85546875" style="1" customWidth="1"/>
    <col min="7948" max="7948" width="5" style="1" customWidth="1"/>
    <col min="7949" max="7949" width="11.7109375" style="1" customWidth="1"/>
    <col min="7950" max="7950" width="12.28515625" style="1" customWidth="1"/>
    <col min="7951" max="7951" width="9" style="1" customWidth="1"/>
    <col min="7952" max="7952" width="16" style="1" customWidth="1"/>
    <col min="7953" max="7954" width="17" style="1" customWidth="1"/>
    <col min="7955" max="8192" width="9.140625" style="1"/>
    <col min="8193" max="8193" width="16.85546875" style="1" customWidth="1"/>
    <col min="8194" max="8194" width="8.85546875" style="1" customWidth="1"/>
    <col min="8195" max="8195" width="1.140625" style="1" customWidth="1"/>
    <col min="8196" max="8196" width="25.140625" style="1" customWidth="1"/>
    <col min="8197" max="8197" width="10.85546875" style="1" customWidth="1"/>
    <col min="8198" max="8199" width="16.85546875" style="1" customWidth="1"/>
    <col min="8200" max="8200" width="8.85546875" style="1" customWidth="1"/>
    <col min="8201" max="8201" width="11.85546875" style="1" customWidth="1"/>
    <col min="8202" max="8202" width="4" style="1" customWidth="1"/>
    <col min="8203" max="8203" width="11.85546875" style="1" customWidth="1"/>
    <col min="8204" max="8204" width="5" style="1" customWidth="1"/>
    <col min="8205" max="8205" width="11.7109375" style="1" customWidth="1"/>
    <col min="8206" max="8206" width="12.28515625" style="1" customWidth="1"/>
    <col min="8207" max="8207" width="9" style="1" customWidth="1"/>
    <col min="8208" max="8208" width="16" style="1" customWidth="1"/>
    <col min="8209" max="8210" width="17" style="1" customWidth="1"/>
    <col min="8211" max="8448" width="9.140625" style="1"/>
    <col min="8449" max="8449" width="16.85546875" style="1" customWidth="1"/>
    <col min="8450" max="8450" width="8.85546875" style="1" customWidth="1"/>
    <col min="8451" max="8451" width="1.140625" style="1" customWidth="1"/>
    <col min="8452" max="8452" width="25.140625" style="1" customWidth="1"/>
    <col min="8453" max="8453" width="10.85546875" style="1" customWidth="1"/>
    <col min="8454" max="8455" width="16.85546875" style="1" customWidth="1"/>
    <col min="8456" max="8456" width="8.85546875" style="1" customWidth="1"/>
    <col min="8457" max="8457" width="11.85546875" style="1" customWidth="1"/>
    <col min="8458" max="8458" width="4" style="1" customWidth="1"/>
    <col min="8459" max="8459" width="11.85546875" style="1" customWidth="1"/>
    <col min="8460" max="8460" width="5" style="1" customWidth="1"/>
    <col min="8461" max="8461" width="11.7109375" style="1" customWidth="1"/>
    <col min="8462" max="8462" width="12.28515625" style="1" customWidth="1"/>
    <col min="8463" max="8463" width="9" style="1" customWidth="1"/>
    <col min="8464" max="8464" width="16" style="1" customWidth="1"/>
    <col min="8465" max="8466" width="17" style="1" customWidth="1"/>
    <col min="8467" max="8704" width="9.140625" style="1"/>
    <col min="8705" max="8705" width="16.85546875" style="1" customWidth="1"/>
    <col min="8706" max="8706" width="8.85546875" style="1" customWidth="1"/>
    <col min="8707" max="8707" width="1.140625" style="1" customWidth="1"/>
    <col min="8708" max="8708" width="25.140625" style="1" customWidth="1"/>
    <col min="8709" max="8709" width="10.85546875" style="1" customWidth="1"/>
    <col min="8710" max="8711" width="16.85546875" style="1" customWidth="1"/>
    <col min="8712" max="8712" width="8.85546875" style="1" customWidth="1"/>
    <col min="8713" max="8713" width="11.85546875" style="1" customWidth="1"/>
    <col min="8714" max="8714" width="4" style="1" customWidth="1"/>
    <col min="8715" max="8715" width="11.85546875" style="1" customWidth="1"/>
    <col min="8716" max="8716" width="5" style="1" customWidth="1"/>
    <col min="8717" max="8717" width="11.7109375" style="1" customWidth="1"/>
    <col min="8718" max="8718" width="12.28515625" style="1" customWidth="1"/>
    <col min="8719" max="8719" width="9" style="1" customWidth="1"/>
    <col min="8720" max="8720" width="16" style="1" customWidth="1"/>
    <col min="8721" max="8722" width="17" style="1" customWidth="1"/>
    <col min="8723" max="8960" width="9.140625" style="1"/>
    <col min="8961" max="8961" width="16.85546875" style="1" customWidth="1"/>
    <col min="8962" max="8962" width="8.85546875" style="1" customWidth="1"/>
    <col min="8963" max="8963" width="1.140625" style="1" customWidth="1"/>
    <col min="8964" max="8964" width="25.140625" style="1" customWidth="1"/>
    <col min="8965" max="8965" width="10.85546875" style="1" customWidth="1"/>
    <col min="8966" max="8967" width="16.85546875" style="1" customWidth="1"/>
    <col min="8968" max="8968" width="8.85546875" style="1" customWidth="1"/>
    <col min="8969" max="8969" width="11.85546875" style="1" customWidth="1"/>
    <col min="8970" max="8970" width="4" style="1" customWidth="1"/>
    <col min="8971" max="8971" width="11.85546875" style="1" customWidth="1"/>
    <col min="8972" max="8972" width="5" style="1" customWidth="1"/>
    <col min="8973" max="8973" width="11.7109375" style="1" customWidth="1"/>
    <col min="8974" max="8974" width="12.28515625" style="1" customWidth="1"/>
    <col min="8975" max="8975" width="9" style="1" customWidth="1"/>
    <col min="8976" max="8976" width="16" style="1" customWidth="1"/>
    <col min="8977" max="8978" width="17" style="1" customWidth="1"/>
    <col min="8979" max="9216" width="9.140625" style="1"/>
    <col min="9217" max="9217" width="16.85546875" style="1" customWidth="1"/>
    <col min="9218" max="9218" width="8.85546875" style="1" customWidth="1"/>
    <col min="9219" max="9219" width="1.140625" style="1" customWidth="1"/>
    <col min="9220" max="9220" width="25.140625" style="1" customWidth="1"/>
    <col min="9221" max="9221" width="10.85546875" style="1" customWidth="1"/>
    <col min="9222" max="9223" width="16.85546875" style="1" customWidth="1"/>
    <col min="9224" max="9224" width="8.85546875" style="1" customWidth="1"/>
    <col min="9225" max="9225" width="11.85546875" style="1" customWidth="1"/>
    <col min="9226" max="9226" width="4" style="1" customWidth="1"/>
    <col min="9227" max="9227" width="11.85546875" style="1" customWidth="1"/>
    <col min="9228" max="9228" width="5" style="1" customWidth="1"/>
    <col min="9229" max="9229" width="11.7109375" style="1" customWidth="1"/>
    <col min="9230" max="9230" width="12.28515625" style="1" customWidth="1"/>
    <col min="9231" max="9231" width="9" style="1" customWidth="1"/>
    <col min="9232" max="9232" width="16" style="1" customWidth="1"/>
    <col min="9233" max="9234" width="17" style="1" customWidth="1"/>
    <col min="9235" max="9472" width="9.140625" style="1"/>
    <col min="9473" max="9473" width="16.85546875" style="1" customWidth="1"/>
    <col min="9474" max="9474" width="8.85546875" style="1" customWidth="1"/>
    <col min="9475" max="9475" width="1.140625" style="1" customWidth="1"/>
    <col min="9476" max="9476" width="25.140625" style="1" customWidth="1"/>
    <col min="9477" max="9477" width="10.85546875" style="1" customWidth="1"/>
    <col min="9478" max="9479" width="16.85546875" style="1" customWidth="1"/>
    <col min="9480" max="9480" width="8.85546875" style="1" customWidth="1"/>
    <col min="9481" max="9481" width="11.85546875" style="1" customWidth="1"/>
    <col min="9482" max="9482" width="4" style="1" customWidth="1"/>
    <col min="9483" max="9483" width="11.85546875" style="1" customWidth="1"/>
    <col min="9484" max="9484" width="5" style="1" customWidth="1"/>
    <col min="9485" max="9485" width="11.7109375" style="1" customWidth="1"/>
    <col min="9486" max="9486" width="12.28515625" style="1" customWidth="1"/>
    <col min="9487" max="9487" width="9" style="1" customWidth="1"/>
    <col min="9488" max="9488" width="16" style="1" customWidth="1"/>
    <col min="9489" max="9490" width="17" style="1" customWidth="1"/>
    <col min="9491" max="9728" width="9.140625" style="1"/>
    <col min="9729" max="9729" width="16.85546875" style="1" customWidth="1"/>
    <col min="9730" max="9730" width="8.85546875" style="1" customWidth="1"/>
    <col min="9731" max="9731" width="1.140625" style="1" customWidth="1"/>
    <col min="9732" max="9732" width="25.140625" style="1" customWidth="1"/>
    <col min="9733" max="9733" width="10.85546875" style="1" customWidth="1"/>
    <col min="9734" max="9735" width="16.85546875" style="1" customWidth="1"/>
    <col min="9736" max="9736" width="8.85546875" style="1" customWidth="1"/>
    <col min="9737" max="9737" width="11.85546875" style="1" customWidth="1"/>
    <col min="9738" max="9738" width="4" style="1" customWidth="1"/>
    <col min="9739" max="9739" width="11.85546875" style="1" customWidth="1"/>
    <col min="9740" max="9740" width="5" style="1" customWidth="1"/>
    <col min="9741" max="9741" width="11.7109375" style="1" customWidth="1"/>
    <col min="9742" max="9742" width="12.28515625" style="1" customWidth="1"/>
    <col min="9743" max="9743" width="9" style="1" customWidth="1"/>
    <col min="9744" max="9744" width="16" style="1" customWidth="1"/>
    <col min="9745" max="9746" width="17" style="1" customWidth="1"/>
    <col min="9747" max="9984" width="9.140625" style="1"/>
    <col min="9985" max="9985" width="16.85546875" style="1" customWidth="1"/>
    <col min="9986" max="9986" width="8.85546875" style="1" customWidth="1"/>
    <col min="9987" max="9987" width="1.140625" style="1" customWidth="1"/>
    <col min="9988" max="9988" width="25.140625" style="1" customWidth="1"/>
    <col min="9989" max="9989" width="10.85546875" style="1" customWidth="1"/>
    <col min="9990" max="9991" width="16.85546875" style="1" customWidth="1"/>
    <col min="9992" max="9992" width="8.85546875" style="1" customWidth="1"/>
    <col min="9993" max="9993" width="11.85546875" style="1" customWidth="1"/>
    <col min="9994" max="9994" width="4" style="1" customWidth="1"/>
    <col min="9995" max="9995" width="11.85546875" style="1" customWidth="1"/>
    <col min="9996" max="9996" width="5" style="1" customWidth="1"/>
    <col min="9997" max="9997" width="11.7109375" style="1" customWidth="1"/>
    <col min="9998" max="9998" width="12.28515625" style="1" customWidth="1"/>
    <col min="9999" max="9999" width="9" style="1" customWidth="1"/>
    <col min="10000" max="10000" width="16" style="1" customWidth="1"/>
    <col min="10001" max="10002" width="17" style="1" customWidth="1"/>
    <col min="10003" max="10240" width="9.140625" style="1"/>
    <col min="10241" max="10241" width="16.85546875" style="1" customWidth="1"/>
    <col min="10242" max="10242" width="8.85546875" style="1" customWidth="1"/>
    <col min="10243" max="10243" width="1.140625" style="1" customWidth="1"/>
    <col min="10244" max="10244" width="25.140625" style="1" customWidth="1"/>
    <col min="10245" max="10245" width="10.85546875" style="1" customWidth="1"/>
    <col min="10246" max="10247" width="16.85546875" style="1" customWidth="1"/>
    <col min="10248" max="10248" width="8.85546875" style="1" customWidth="1"/>
    <col min="10249" max="10249" width="11.85546875" style="1" customWidth="1"/>
    <col min="10250" max="10250" width="4" style="1" customWidth="1"/>
    <col min="10251" max="10251" width="11.85546875" style="1" customWidth="1"/>
    <col min="10252" max="10252" width="5" style="1" customWidth="1"/>
    <col min="10253" max="10253" width="11.7109375" style="1" customWidth="1"/>
    <col min="10254" max="10254" width="12.28515625" style="1" customWidth="1"/>
    <col min="10255" max="10255" width="9" style="1" customWidth="1"/>
    <col min="10256" max="10256" width="16" style="1" customWidth="1"/>
    <col min="10257" max="10258" width="17" style="1" customWidth="1"/>
    <col min="10259" max="10496" width="9.140625" style="1"/>
    <col min="10497" max="10497" width="16.85546875" style="1" customWidth="1"/>
    <col min="10498" max="10498" width="8.85546875" style="1" customWidth="1"/>
    <col min="10499" max="10499" width="1.140625" style="1" customWidth="1"/>
    <col min="10500" max="10500" width="25.140625" style="1" customWidth="1"/>
    <col min="10501" max="10501" width="10.85546875" style="1" customWidth="1"/>
    <col min="10502" max="10503" width="16.85546875" style="1" customWidth="1"/>
    <col min="10504" max="10504" width="8.85546875" style="1" customWidth="1"/>
    <col min="10505" max="10505" width="11.85546875" style="1" customWidth="1"/>
    <col min="10506" max="10506" width="4" style="1" customWidth="1"/>
    <col min="10507" max="10507" width="11.85546875" style="1" customWidth="1"/>
    <col min="10508" max="10508" width="5" style="1" customWidth="1"/>
    <col min="10509" max="10509" width="11.7109375" style="1" customWidth="1"/>
    <col min="10510" max="10510" width="12.28515625" style="1" customWidth="1"/>
    <col min="10511" max="10511" width="9" style="1" customWidth="1"/>
    <col min="10512" max="10512" width="16" style="1" customWidth="1"/>
    <col min="10513" max="10514" width="17" style="1" customWidth="1"/>
    <col min="10515" max="10752" width="9.140625" style="1"/>
    <col min="10753" max="10753" width="16.85546875" style="1" customWidth="1"/>
    <col min="10754" max="10754" width="8.85546875" style="1" customWidth="1"/>
    <col min="10755" max="10755" width="1.140625" style="1" customWidth="1"/>
    <col min="10756" max="10756" width="25.140625" style="1" customWidth="1"/>
    <col min="10757" max="10757" width="10.85546875" style="1" customWidth="1"/>
    <col min="10758" max="10759" width="16.85546875" style="1" customWidth="1"/>
    <col min="10760" max="10760" width="8.85546875" style="1" customWidth="1"/>
    <col min="10761" max="10761" width="11.85546875" style="1" customWidth="1"/>
    <col min="10762" max="10762" width="4" style="1" customWidth="1"/>
    <col min="10763" max="10763" width="11.85546875" style="1" customWidth="1"/>
    <col min="10764" max="10764" width="5" style="1" customWidth="1"/>
    <col min="10765" max="10765" width="11.7109375" style="1" customWidth="1"/>
    <col min="10766" max="10766" width="12.28515625" style="1" customWidth="1"/>
    <col min="10767" max="10767" width="9" style="1" customWidth="1"/>
    <col min="10768" max="10768" width="16" style="1" customWidth="1"/>
    <col min="10769" max="10770" width="17" style="1" customWidth="1"/>
    <col min="10771" max="11008" width="9.140625" style="1"/>
    <col min="11009" max="11009" width="16.85546875" style="1" customWidth="1"/>
    <col min="11010" max="11010" width="8.85546875" style="1" customWidth="1"/>
    <col min="11011" max="11011" width="1.140625" style="1" customWidth="1"/>
    <col min="11012" max="11012" width="25.140625" style="1" customWidth="1"/>
    <col min="11013" max="11013" width="10.85546875" style="1" customWidth="1"/>
    <col min="11014" max="11015" width="16.85546875" style="1" customWidth="1"/>
    <col min="11016" max="11016" width="8.85546875" style="1" customWidth="1"/>
    <col min="11017" max="11017" width="11.85546875" style="1" customWidth="1"/>
    <col min="11018" max="11018" width="4" style="1" customWidth="1"/>
    <col min="11019" max="11019" width="11.85546875" style="1" customWidth="1"/>
    <col min="11020" max="11020" width="5" style="1" customWidth="1"/>
    <col min="11021" max="11021" width="11.7109375" style="1" customWidth="1"/>
    <col min="11022" max="11022" width="12.28515625" style="1" customWidth="1"/>
    <col min="11023" max="11023" width="9" style="1" customWidth="1"/>
    <col min="11024" max="11024" width="16" style="1" customWidth="1"/>
    <col min="11025" max="11026" width="17" style="1" customWidth="1"/>
    <col min="11027" max="11264" width="9.140625" style="1"/>
    <col min="11265" max="11265" width="16.85546875" style="1" customWidth="1"/>
    <col min="11266" max="11266" width="8.85546875" style="1" customWidth="1"/>
    <col min="11267" max="11267" width="1.140625" style="1" customWidth="1"/>
    <col min="11268" max="11268" width="25.140625" style="1" customWidth="1"/>
    <col min="11269" max="11269" width="10.85546875" style="1" customWidth="1"/>
    <col min="11270" max="11271" width="16.85546875" style="1" customWidth="1"/>
    <col min="11272" max="11272" width="8.85546875" style="1" customWidth="1"/>
    <col min="11273" max="11273" width="11.85546875" style="1" customWidth="1"/>
    <col min="11274" max="11274" width="4" style="1" customWidth="1"/>
    <col min="11275" max="11275" width="11.85546875" style="1" customWidth="1"/>
    <col min="11276" max="11276" width="5" style="1" customWidth="1"/>
    <col min="11277" max="11277" width="11.7109375" style="1" customWidth="1"/>
    <col min="11278" max="11278" width="12.28515625" style="1" customWidth="1"/>
    <col min="11279" max="11279" width="9" style="1" customWidth="1"/>
    <col min="11280" max="11280" width="16" style="1" customWidth="1"/>
    <col min="11281" max="11282" width="17" style="1" customWidth="1"/>
    <col min="11283" max="11520" width="9.140625" style="1"/>
    <col min="11521" max="11521" width="16.85546875" style="1" customWidth="1"/>
    <col min="11522" max="11522" width="8.85546875" style="1" customWidth="1"/>
    <col min="11523" max="11523" width="1.140625" style="1" customWidth="1"/>
    <col min="11524" max="11524" width="25.140625" style="1" customWidth="1"/>
    <col min="11525" max="11525" width="10.85546875" style="1" customWidth="1"/>
    <col min="11526" max="11527" width="16.85546875" style="1" customWidth="1"/>
    <col min="11528" max="11528" width="8.85546875" style="1" customWidth="1"/>
    <col min="11529" max="11529" width="11.85546875" style="1" customWidth="1"/>
    <col min="11530" max="11530" width="4" style="1" customWidth="1"/>
    <col min="11531" max="11531" width="11.85546875" style="1" customWidth="1"/>
    <col min="11532" max="11532" width="5" style="1" customWidth="1"/>
    <col min="11533" max="11533" width="11.7109375" style="1" customWidth="1"/>
    <col min="11534" max="11534" width="12.28515625" style="1" customWidth="1"/>
    <col min="11535" max="11535" width="9" style="1" customWidth="1"/>
    <col min="11536" max="11536" width="16" style="1" customWidth="1"/>
    <col min="11537" max="11538" width="17" style="1" customWidth="1"/>
    <col min="11539" max="11776" width="9.140625" style="1"/>
    <col min="11777" max="11777" width="16.85546875" style="1" customWidth="1"/>
    <col min="11778" max="11778" width="8.85546875" style="1" customWidth="1"/>
    <col min="11779" max="11779" width="1.140625" style="1" customWidth="1"/>
    <col min="11780" max="11780" width="25.140625" style="1" customWidth="1"/>
    <col min="11781" max="11781" width="10.85546875" style="1" customWidth="1"/>
    <col min="11782" max="11783" width="16.85546875" style="1" customWidth="1"/>
    <col min="11784" max="11784" width="8.85546875" style="1" customWidth="1"/>
    <col min="11785" max="11785" width="11.85546875" style="1" customWidth="1"/>
    <col min="11786" max="11786" width="4" style="1" customWidth="1"/>
    <col min="11787" max="11787" width="11.85546875" style="1" customWidth="1"/>
    <col min="11788" max="11788" width="5" style="1" customWidth="1"/>
    <col min="11789" max="11789" width="11.7109375" style="1" customWidth="1"/>
    <col min="11790" max="11790" width="12.28515625" style="1" customWidth="1"/>
    <col min="11791" max="11791" width="9" style="1" customWidth="1"/>
    <col min="11792" max="11792" width="16" style="1" customWidth="1"/>
    <col min="11793" max="11794" width="17" style="1" customWidth="1"/>
    <col min="11795" max="12032" width="9.140625" style="1"/>
    <col min="12033" max="12033" width="16.85546875" style="1" customWidth="1"/>
    <col min="12034" max="12034" width="8.85546875" style="1" customWidth="1"/>
    <col min="12035" max="12035" width="1.140625" style="1" customWidth="1"/>
    <col min="12036" max="12036" width="25.140625" style="1" customWidth="1"/>
    <col min="12037" max="12037" width="10.85546875" style="1" customWidth="1"/>
    <col min="12038" max="12039" width="16.85546875" style="1" customWidth="1"/>
    <col min="12040" max="12040" width="8.85546875" style="1" customWidth="1"/>
    <col min="12041" max="12041" width="11.85546875" style="1" customWidth="1"/>
    <col min="12042" max="12042" width="4" style="1" customWidth="1"/>
    <col min="12043" max="12043" width="11.85546875" style="1" customWidth="1"/>
    <col min="12044" max="12044" width="5" style="1" customWidth="1"/>
    <col min="12045" max="12045" width="11.7109375" style="1" customWidth="1"/>
    <col min="12046" max="12046" width="12.28515625" style="1" customWidth="1"/>
    <col min="12047" max="12047" width="9" style="1" customWidth="1"/>
    <col min="12048" max="12048" width="16" style="1" customWidth="1"/>
    <col min="12049" max="12050" width="17" style="1" customWidth="1"/>
    <col min="12051" max="12288" width="9.140625" style="1"/>
    <col min="12289" max="12289" width="16.85546875" style="1" customWidth="1"/>
    <col min="12290" max="12290" width="8.85546875" style="1" customWidth="1"/>
    <col min="12291" max="12291" width="1.140625" style="1" customWidth="1"/>
    <col min="12292" max="12292" width="25.140625" style="1" customWidth="1"/>
    <col min="12293" max="12293" width="10.85546875" style="1" customWidth="1"/>
    <col min="12294" max="12295" width="16.85546875" style="1" customWidth="1"/>
    <col min="12296" max="12296" width="8.85546875" style="1" customWidth="1"/>
    <col min="12297" max="12297" width="11.85546875" style="1" customWidth="1"/>
    <col min="12298" max="12298" width="4" style="1" customWidth="1"/>
    <col min="12299" max="12299" width="11.85546875" style="1" customWidth="1"/>
    <col min="12300" max="12300" width="5" style="1" customWidth="1"/>
    <col min="12301" max="12301" width="11.7109375" style="1" customWidth="1"/>
    <col min="12302" max="12302" width="12.28515625" style="1" customWidth="1"/>
    <col min="12303" max="12303" width="9" style="1" customWidth="1"/>
    <col min="12304" max="12304" width="16" style="1" customWidth="1"/>
    <col min="12305" max="12306" width="17" style="1" customWidth="1"/>
    <col min="12307" max="12544" width="9.140625" style="1"/>
    <col min="12545" max="12545" width="16.85546875" style="1" customWidth="1"/>
    <col min="12546" max="12546" width="8.85546875" style="1" customWidth="1"/>
    <col min="12547" max="12547" width="1.140625" style="1" customWidth="1"/>
    <col min="12548" max="12548" width="25.140625" style="1" customWidth="1"/>
    <col min="12549" max="12549" width="10.85546875" style="1" customWidth="1"/>
    <col min="12550" max="12551" width="16.85546875" style="1" customWidth="1"/>
    <col min="12552" max="12552" width="8.85546875" style="1" customWidth="1"/>
    <col min="12553" max="12553" width="11.85546875" style="1" customWidth="1"/>
    <col min="12554" max="12554" width="4" style="1" customWidth="1"/>
    <col min="12555" max="12555" width="11.85546875" style="1" customWidth="1"/>
    <col min="12556" max="12556" width="5" style="1" customWidth="1"/>
    <col min="12557" max="12557" width="11.7109375" style="1" customWidth="1"/>
    <col min="12558" max="12558" width="12.28515625" style="1" customWidth="1"/>
    <col min="12559" max="12559" width="9" style="1" customWidth="1"/>
    <col min="12560" max="12560" width="16" style="1" customWidth="1"/>
    <col min="12561" max="12562" width="17" style="1" customWidth="1"/>
    <col min="12563" max="12800" width="9.140625" style="1"/>
    <col min="12801" max="12801" width="16.85546875" style="1" customWidth="1"/>
    <col min="12802" max="12802" width="8.85546875" style="1" customWidth="1"/>
    <col min="12803" max="12803" width="1.140625" style="1" customWidth="1"/>
    <col min="12804" max="12804" width="25.140625" style="1" customWidth="1"/>
    <col min="12805" max="12805" width="10.85546875" style="1" customWidth="1"/>
    <col min="12806" max="12807" width="16.85546875" style="1" customWidth="1"/>
    <col min="12808" max="12808" width="8.85546875" style="1" customWidth="1"/>
    <col min="12809" max="12809" width="11.85546875" style="1" customWidth="1"/>
    <col min="12810" max="12810" width="4" style="1" customWidth="1"/>
    <col min="12811" max="12811" width="11.85546875" style="1" customWidth="1"/>
    <col min="12812" max="12812" width="5" style="1" customWidth="1"/>
    <col min="12813" max="12813" width="11.7109375" style="1" customWidth="1"/>
    <col min="12814" max="12814" width="12.28515625" style="1" customWidth="1"/>
    <col min="12815" max="12815" width="9" style="1" customWidth="1"/>
    <col min="12816" max="12816" width="16" style="1" customWidth="1"/>
    <col min="12817" max="12818" width="17" style="1" customWidth="1"/>
    <col min="12819" max="13056" width="9.140625" style="1"/>
    <col min="13057" max="13057" width="16.85546875" style="1" customWidth="1"/>
    <col min="13058" max="13058" width="8.85546875" style="1" customWidth="1"/>
    <col min="13059" max="13059" width="1.140625" style="1" customWidth="1"/>
    <col min="13060" max="13060" width="25.140625" style="1" customWidth="1"/>
    <col min="13061" max="13061" width="10.85546875" style="1" customWidth="1"/>
    <col min="13062" max="13063" width="16.85546875" style="1" customWidth="1"/>
    <col min="13064" max="13064" width="8.85546875" style="1" customWidth="1"/>
    <col min="13065" max="13065" width="11.85546875" style="1" customWidth="1"/>
    <col min="13066" max="13066" width="4" style="1" customWidth="1"/>
    <col min="13067" max="13067" width="11.85546875" style="1" customWidth="1"/>
    <col min="13068" max="13068" width="5" style="1" customWidth="1"/>
    <col min="13069" max="13069" width="11.7109375" style="1" customWidth="1"/>
    <col min="13070" max="13070" width="12.28515625" style="1" customWidth="1"/>
    <col min="13071" max="13071" width="9" style="1" customWidth="1"/>
    <col min="13072" max="13072" width="16" style="1" customWidth="1"/>
    <col min="13073" max="13074" width="17" style="1" customWidth="1"/>
    <col min="13075" max="13312" width="9.140625" style="1"/>
    <col min="13313" max="13313" width="16.85546875" style="1" customWidth="1"/>
    <col min="13314" max="13314" width="8.85546875" style="1" customWidth="1"/>
    <col min="13315" max="13315" width="1.140625" style="1" customWidth="1"/>
    <col min="13316" max="13316" width="25.140625" style="1" customWidth="1"/>
    <col min="13317" max="13317" width="10.85546875" style="1" customWidth="1"/>
    <col min="13318" max="13319" width="16.85546875" style="1" customWidth="1"/>
    <col min="13320" max="13320" width="8.85546875" style="1" customWidth="1"/>
    <col min="13321" max="13321" width="11.85546875" style="1" customWidth="1"/>
    <col min="13322" max="13322" width="4" style="1" customWidth="1"/>
    <col min="13323" max="13323" width="11.85546875" style="1" customWidth="1"/>
    <col min="13324" max="13324" width="5" style="1" customWidth="1"/>
    <col min="13325" max="13325" width="11.7109375" style="1" customWidth="1"/>
    <col min="13326" max="13326" width="12.28515625" style="1" customWidth="1"/>
    <col min="13327" max="13327" width="9" style="1" customWidth="1"/>
    <col min="13328" max="13328" width="16" style="1" customWidth="1"/>
    <col min="13329" max="13330" width="17" style="1" customWidth="1"/>
    <col min="13331" max="13568" width="9.140625" style="1"/>
    <col min="13569" max="13569" width="16.85546875" style="1" customWidth="1"/>
    <col min="13570" max="13570" width="8.85546875" style="1" customWidth="1"/>
    <col min="13571" max="13571" width="1.140625" style="1" customWidth="1"/>
    <col min="13572" max="13572" width="25.140625" style="1" customWidth="1"/>
    <col min="13573" max="13573" width="10.85546875" style="1" customWidth="1"/>
    <col min="13574" max="13575" width="16.85546875" style="1" customWidth="1"/>
    <col min="13576" max="13576" width="8.85546875" style="1" customWidth="1"/>
    <col min="13577" max="13577" width="11.85546875" style="1" customWidth="1"/>
    <col min="13578" max="13578" width="4" style="1" customWidth="1"/>
    <col min="13579" max="13579" width="11.85546875" style="1" customWidth="1"/>
    <col min="13580" max="13580" width="5" style="1" customWidth="1"/>
    <col min="13581" max="13581" width="11.7109375" style="1" customWidth="1"/>
    <col min="13582" max="13582" width="12.28515625" style="1" customWidth="1"/>
    <col min="13583" max="13583" width="9" style="1" customWidth="1"/>
    <col min="13584" max="13584" width="16" style="1" customWidth="1"/>
    <col min="13585" max="13586" width="17" style="1" customWidth="1"/>
    <col min="13587" max="13824" width="9.140625" style="1"/>
    <col min="13825" max="13825" width="16.85546875" style="1" customWidth="1"/>
    <col min="13826" max="13826" width="8.85546875" style="1" customWidth="1"/>
    <col min="13827" max="13827" width="1.140625" style="1" customWidth="1"/>
    <col min="13828" max="13828" width="25.140625" style="1" customWidth="1"/>
    <col min="13829" max="13829" width="10.85546875" style="1" customWidth="1"/>
    <col min="13830" max="13831" width="16.85546875" style="1" customWidth="1"/>
    <col min="13832" max="13832" width="8.85546875" style="1" customWidth="1"/>
    <col min="13833" max="13833" width="11.85546875" style="1" customWidth="1"/>
    <col min="13834" max="13834" width="4" style="1" customWidth="1"/>
    <col min="13835" max="13835" width="11.85546875" style="1" customWidth="1"/>
    <col min="13836" max="13836" width="5" style="1" customWidth="1"/>
    <col min="13837" max="13837" width="11.7109375" style="1" customWidth="1"/>
    <col min="13838" max="13838" width="12.28515625" style="1" customWidth="1"/>
    <col min="13839" max="13839" width="9" style="1" customWidth="1"/>
    <col min="13840" max="13840" width="16" style="1" customWidth="1"/>
    <col min="13841" max="13842" width="17" style="1" customWidth="1"/>
    <col min="13843" max="14080" width="9.140625" style="1"/>
    <col min="14081" max="14081" width="16.85546875" style="1" customWidth="1"/>
    <col min="14082" max="14082" width="8.85546875" style="1" customWidth="1"/>
    <col min="14083" max="14083" width="1.140625" style="1" customWidth="1"/>
    <col min="14084" max="14084" width="25.140625" style="1" customWidth="1"/>
    <col min="14085" max="14085" width="10.85546875" style="1" customWidth="1"/>
    <col min="14086" max="14087" width="16.85546875" style="1" customWidth="1"/>
    <col min="14088" max="14088" width="8.85546875" style="1" customWidth="1"/>
    <col min="14089" max="14089" width="11.85546875" style="1" customWidth="1"/>
    <col min="14090" max="14090" width="4" style="1" customWidth="1"/>
    <col min="14091" max="14091" width="11.85546875" style="1" customWidth="1"/>
    <col min="14092" max="14092" width="5" style="1" customWidth="1"/>
    <col min="14093" max="14093" width="11.7109375" style="1" customWidth="1"/>
    <col min="14094" max="14094" width="12.28515625" style="1" customWidth="1"/>
    <col min="14095" max="14095" width="9" style="1" customWidth="1"/>
    <col min="14096" max="14096" width="16" style="1" customWidth="1"/>
    <col min="14097" max="14098" width="17" style="1" customWidth="1"/>
    <col min="14099" max="14336" width="9.140625" style="1"/>
    <col min="14337" max="14337" width="16.85546875" style="1" customWidth="1"/>
    <col min="14338" max="14338" width="8.85546875" style="1" customWidth="1"/>
    <col min="14339" max="14339" width="1.140625" style="1" customWidth="1"/>
    <col min="14340" max="14340" width="25.140625" style="1" customWidth="1"/>
    <col min="14341" max="14341" width="10.85546875" style="1" customWidth="1"/>
    <col min="14342" max="14343" width="16.85546875" style="1" customWidth="1"/>
    <col min="14344" max="14344" width="8.85546875" style="1" customWidth="1"/>
    <col min="14345" max="14345" width="11.85546875" style="1" customWidth="1"/>
    <col min="14346" max="14346" width="4" style="1" customWidth="1"/>
    <col min="14347" max="14347" width="11.85546875" style="1" customWidth="1"/>
    <col min="14348" max="14348" width="5" style="1" customWidth="1"/>
    <col min="14349" max="14349" width="11.7109375" style="1" customWidth="1"/>
    <col min="14350" max="14350" width="12.28515625" style="1" customWidth="1"/>
    <col min="14351" max="14351" width="9" style="1" customWidth="1"/>
    <col min="14352" max="14352" width="16" style="1" customWidth="1"/>
    <col min="14353" max="14354" width="17" style="1" customWidth="1"/>
    <col min="14355" max="14592" width="9.140625" style="1"/>
    <col min="14593" max="14593" width="16.85546875" style="1" customWidth="1"/>
    <col min="14594" max="14594" width="8.85546875" style="1" customWidth="1"/>
    <col min="14595" max="14595" width="1.140625" style="1" customWidth="1"/>
    <col min="14596" max="14596" width="25.140625" style="1" customWidth="1"/>
    <col min="14597" max="14597" width="10.85546875" style="1" customWidth="1"/>
    <col min="14598" max="14599" width="16.85546875" style="1" customWidth="1"/>
    <col min="14600" max="14600" width="8.85546875" style="1" customWidth="1"/>
    <col min="14601" max="14601" width="11.85546875" style="1" customWidth="1"/>
    <col min="14602" max="14602" width="4" style="1" customWidth="1"/>
    <col min="14603" max="14603" width="11.85546875" style="1" customWidth="1"/>
    <col min="14604" max="14604" width="5" style="1" customWidth="1"/>
    <col min="14605" max="14605" width="11.7109375" style="1" customWidth="1"/>
    <col min="14606" max="14606" width="12.28515625" style="1" customWidth="1"/>
    <col min="14607" max="14607" width="9" style="1" customWidth="1"/>
    <col min="14608" max="14608" width="16" style="1" customWidth="1"/>
    <col min="14609" max="14610" width="17" style="1" customWidth="1"/>
    <col min="14611" max="14848" width="9.140625" style="1"/>
    <col min="14849" max="14849" width="16.85546875" style="1" customWidth="1"/>
    <col min="14850" max="14850" width="8.85546875" style="1" customWidth="1"/>
    <col min="14851" max="14851" width="1.140625" style="1" customWidth="1"/>
    <col min="14852" max="14852" width="25.140625" style="1" customWidth="1"/>
    <col min="14853" max="14853" width="10.85546875" style="1" customWidth="1"/>
    <col min="14854" max="14855" width="16.85546875" style="1" customWidth="1"/>
    <col min="14856" max="14856" width="8.85546875" style="1" customWidth="1"/>
    <col min="14857" max="14857" width="11.85546875" style="1" customWidth="1"/>
    <col min="14858" max="14858" width="4" style="1" customWidth="1"/>
    <col min="14859" max="14859" width="11.85546875" style="1" customWidth="1"/>
    <col min="14860" max="14860" width="5" style="1" customWidth="1"/>
    <col min="14861" max="14861" width="11.7109375" style="1" customWidth="1"/>
    <col min="14862" max="14862" width="12.28515625" style="1" customWidth="1"/>
    <col min="14863" max="14863" width="9" style="1" customWidth="1"/>
    <col min="14864" max="14864" width="16" style="1" customWidth="1"/>
    <col min="14865" max="14866" width="17" style="1" customWidth="1"/>
    <col min="14867" max="15104" width="9.140625" style="1"/>
    <col min="15105" max="15105" width="16.85546875" style="1" customWidth="1"/>
    <col min="15106" max="15106" width="8.85546875" style="1" customWidth="1"/>
    <col min="15107" max="15107" width="1.140625" style="1" customWidth="1"/>
    <col min="15108" max="15108" width="25.140625" style="1" customWidth="1"/>
    <col min="15109" max="15109" width="10.85546875" style="1" customWidth="1"/>
    <col min="15110" max="15111" width="16.85546875" style="1" customWidth="1"/>
    <col min="15112" max="15112" width="8.85546875" style="1" customWidth="1"/>
    <col min="15113" max="15113" width="11.85546875" style="1" customWidth="1"/>
    <col min="15114" max="15114" width="4" style="1" customWidth="1"/>
    <col min="15115" max="15115" width="11.85546875" style="1" customWidth="1"/>
    <col min="15116" max="15116" width="5" style="1" customWidth="1"/>
    <col min="15117" max="15117" width="11.7109375" style="1" customWidth="1"/>
    <col min="15118" max="15118" width="12.28515625" style="1" customWidth="1"/>
    <col min="15119" max="15119" width="9" style="1" customWidth="1"/>
    <col min="15120" max="15120" width="16" style="1" customWidth="1"/>
    <col min="15121" max="15122" width="17" style="1" customWidth="1"/>
    <col min="15123" max="15360" width="9.140625" style="1"/>
    <col min="15361" max="15361" width="16.85546875" style="1" customWidth="1"/>
    <col min="15362" max="15362" width="8.85546875" style="1" customWidth="1"/>
    <col min="15363" max="15363" width="1.140625" style="1" customWidth="1"/>
    <col min="15364" max="15364" width="25.140625" style="1" customWidth="1"/>
    <col min="15365" max="15365" width="10.85546875" style="1" customWidth="1"/>
    <col min="15366" max="15367" width="16.85546875" style="1" customWidth="1"/>
    <col min="15368" max="15368" width="8.85546875" style="1" customWidth="1"/>
    <col min="15369" max="15369" width="11.85546875" style="1" customWidth="1"/>
    <col min="15370" max="15370" width="4" style="1" customWidth="1"/>
    <col min="15371" max="15371" width="11.85546875" style="1" customWidth="1"/>
    <col min="15372" max="15372" width="5" style="1" customWidth="1"/>
    <col min="15373" max="15373" width="11.7109375" style="1" customWidth="1"/>
    <col min="15374" max="15374" width="12.28515625" style="1" customWidth="1"/>
    <col min="15375" max="15375" width="9" style="1" customWidth="1"/>
    <col min="15376" max="15376" width="16" style="1" customWidth="1"/>
    <col min="15377" max="15378" width="17" style="1" customWidth="1"/>
    <col min="15379" max="15616" width="9.140625" style="1"/>
    <col min="15617" max="15617" width="16.85546875" style="1" customWidth="1"/>
    <col min="15618" max="15618" width="8.85546875" style="1" customWidth="1"/>
    <col min="15619" max="15619" width="1.140625" style="1" customWidth="1"/>
    <col min="15620" max="15620" width="25.140625" style="1" customWidth="1"/>
    <col min="15621" max="15621" width="10.85546875" style="1" customWidth="1"/>
    <col min="15622" max="15623" width="16.85546875" style="1" customWidth="1"/>
    <col min="15624" max="15624" width="8.85546875" style="1" customWidth="1"/>
    <col min="15625" max="15625" width="11.85546875" style="1" customWidth="1"/>
    <col min="15626" max="15626" width="4" style="1" customWidth="1"/>
    <col min="15627" max="15627" width="11.85546875" style="1" customWidth="1"/>
    <col min="15628" max="15628" width="5" style="1" customWidth="1"/>
    <col min="15629" max="15629" width="11.7109375" style="1" customWidth="1"/>
    <col min="15630" max="15630" width="12.28515625" style="1" customWidth="1"/>
    <col min="15631" max="15631" width="9" style="1" customWidth="1"/>
    <col min="15632" max="15632" width="16" style="1" customWidth="1"/>
    <col min="15633" max="15634" width="17" style="1" customWidth="1"/>
    <col min="15635" max="15872" width="9.140625" style="1"/>
    <col min="15873" max="15873" width="16.85546875" style="1" customWidth="1"/>
    <col min="15874" max="15874" width="8.85546875" style="1" customWidth="1"/>
    <col min="15875" max="15875" width="1.140625" style="1" customWidth="1"/>
    <col min="15876" max="15876" width="25.140625" style="1" customWidth="1"/>
    <col min="15877" max="15877" width="10.85546875" style="1" customWidth="1"/>
    <col min="15878" max="15879" width="16.85546875" style="1" customWidth="1"/>
    <col min="15880" max="15880" width="8.85546875" style="1" customWidth="1"/>
    <col min="15881" max="15881" width="11.85546875" style="1" customWidth="1"/>
    <col min="15882" max="15882" width="4" style="1" customWidth="1"/>
    <col min="15883" max="15883" width="11.85546875" style="1" customWidth="1"/>
    <col min="15884" max="15884" width="5" style="1" customWidth="1"/>
    <col min="15885" max="15885" width="11.7109375" style="1" customWidth="1"/>
    <col min="15886" max="15886" width="12.28515625" style="1" customWidth="1"/>
    <col min="15887" max="15887" width="9" style="1" customWidth="1"/>
    <col min="15888" max="15888" width="16" style="1" customWidth="1"/>
    <col min="15889" max="15890" width="17" style="1" customWidth="1"/>
    <col min="15891" max="16128" width="9.140625" style="1"/>
    <col min="16129" max="16129" width="16.85546875" style="1" customWidth="1"/>
    <col min="16130" max="16130" width="8.85546875" style="1" customWidth="1"/>
    <col min="16131" max="16131" width="1.140625" style="1" customWidth="1"/>
    <col min="16132" max="16132" width="25.140625" style="1" customWidth="1"/>
    <col min="16133" max="16133" width="10.85546875" style="1" customWidth="1"/>
    <col min="16134" max="16135" width="16.85546875" style="1" customWidth="1"/>
    <col min="16136" max="16136" width="8.85546875" style="1" customWidth="1"/>
    <col min="16137" max="16137" width="11.85546875" style="1" customWidth="1"/>
    <col min="16138" max="16138" width="4" style="1" customWidth="1"/>
    <col min="16139" max="16139" width="11.85546875" style="1" customWidth="1"/>
    <col min="16140" max="16140" width="5" style="1" customWidth="1"/>
    <col min="16141" max="16141" width="11.7109375" style="1" customWidth="1"/>
    <col min="16142" max="16142" width="12.28515625" style="1" customWidth="1"/>
    <col min="16143" max="16143" width="9" style="1" customWidth="1"/>
    <col min="16144" max="16144" width="16" style="1" customWidth="1"/>
    <col min="16145" max="16146" width="17" style="1" customWidth="1"/>
    <col min="16147" max="16384" width="9.140625" style="1"/>
  </cols>
  <sheetData>
    <row r="1" spans="1:18" ht="15.95" customHeight="1" thickBot="1">
      <c r="A1" s="150" t="s">
        <v>354</v>
      </c>
      <c r="B1" s="150"/>
      <c r="C1" s="150"/>
      <c r="D1" s="150"/>
      <c r="E1" s="150"/>
      <c r="F1" s="150"/>
      <c r="G1" s="150"/>
      <c r="H1" s="150"/>
      <c r="I1" s="150"/>
      <c r="J1" s="150"/>
      <c r="K1" s="150"/>
      <c r="L1" s="150"/>
      <c r="M1" s="150"/>
      <c r="N1" s="150"/>
      <c r="O1" s="150"/>
      <c r="P1" s="2"/>
      <c r="Q1" s="2"/>
      <c r="R1" s="2"/>
    </row>
    <row r="2" spans="1:18" ht="24.95" customHeight="1" thickBot="1">
      <c r="A2" s="151" t="s">
        <v>355</v>
      </c>
      <c r="B2" s="151"/>
      <c r="C2" s="152" t="s">
        <v>356</v>
      </c>
      <c r="D2" s="152"/>
      <c r="E2" s="152"/>
      <c r="F2" s="152"/>
      <c r="G2" s="152"/>
      <c r="H2" s="152"/>
      <c r="I2" s="2"/>
      <c r="J2" s="2"/>
      <c r="K2" s="2"/>
      <c r="L2" s="2"/>
      <c r="M2" s="2"/>
      <c r="N2" s="2"/>
      <c r="O2" s="2"/>
      <c r="P2" s="2"/>
      <c r="Q2" s="2"/>
      <c r="R2" s="2"/>
    </row>
    <row r="3" spans="1:18" ht="9" customHeight="1" thickBot="1">
      <c r="A3" s="2"/>
      <c r="B3" s="2"/>
      <c r="C3" s="2"/>
      <c r="D3" s="2"/>
      <c r="E3" s="2"/>
      <c r="F3" s="2"/>
      <c r="G3" s="2"/>
      <c r="H3" s="2"/>
      <c r="I3" s="2"/>
      <c r="J3" s="2"/>
      <c r="K3" s="151" t="s">
        <v>357</v>
      </c>
      <c r="L3" s="151"/>
      <c r="M3" s="152" t="s">
        <v>358</v>
      </c>
      <c r="N3" s="152"/>
      <c r="O3" s="152"/>
      <c r="P3" s="2"/>
      <c r="Q3" s="2"/>
      <c r="R3" s="2"/>
    </row>
    <row r="4" spans="1:18" ht="15.95" customHeight="1" thickBot="1">
      <c r="A4" s="151" t="s">
        <v>359</v>
      </c>
      <c r="B4" s="151"/>
      <c r="C4" s="152" t="s">
        <v>360</v>
      </c>
      <c r="D4" s="152"/>
      <c r="E4" s="152"/>
      <c r="F4" s="152"/>
      <c r="G4" s="152"/>
      <c r="H4" s="152"/>
      <c r="I4" s="2"/>
      <c r="J4" s="2"/>
      <c r="K4" s="151"/>
      <c r="L4" s="151"/>
      <c r="M4" s="152"/>
      <c r="N4" s="152"/>
      <c r="O4" s="152"/>
      <c r="P4" s="2"/>
      <c r="Q4" s="2"/>
      <c r="R4" s="2"/>
    </row>
    <row r="5" spans="1:18" ht="9" customHeight="1" thickBot="1">
      <c r="A5" s="151"/>
      <c r="B5" s="151"/>
      <c r="C5" s="152"/>
      <c r="D5" s="152"/>
      <c r="E5" s="152"/>
      <c r="F5" s="152"/>
      <c r="G5" s="152"/>
      <c r="H5" s="152"/>
      <c r="I5" s="2"/>
      <c r="J5" s="2"/>
      <c r="K5" s="2"/>
      <c r="L5" s="2"/>
      <c r="M5" s="2"/>
      <c r="N5" s="2"/>
      <c r="O5" s="2"/>
      <c r="P5" s="2"/>
      <c r="Q5" s="2"/>
      <c r="R5" s="2"/>
    </row>
    <row r="6" spans="1:18" ht="9" customHeight="1" thickBot="1">
      <c r="A6" s="2"/>
      <c r="B6" s="2"/>
      <c r="C6" s="2"/>
      <c r="D6" s="2"/>
      <c r="E6" s="2"/>
      <c r="F6" s="2"/>
      <c r="G6" s="2"/>
      <c r="H6" s="2"/>
      <c r="I6" s="2"/>
      <c r="J6" s="2"/>
      <c r="K6" s="151" t="s">
        <v>361</v>
      </c>
      <c r="L6" s="151"/>
      <c r="M6" s="152" t="s">
        <v>362</v>
      </c>
      <c r="N6" s="152"/>
      <c r="O6" s="152"/>
      <c r="P6" s="2"/>
      <c r="Q6" s="2"/>
      <c r="R6" s="2"/>
    </row>
    <row r="7" spans="1:18" ht="15.95" customHeight="1" thickBot="1">
      <c r="A7" s="151" t="s">
        <v>363</v>
      </c>
      <c r="B7" s="151"/>
      <c r="C7" s="152" t="s">
        <v>364</v>
      </c>
      <c r="D7" s="152"/>
      <c r="E7" s="152"/>
      <c r="F7" s="152"/>
      <c r="G7" s="152"/>
      <c r="H7" s="152"/>
      <c r="I7" s="2"/>
      <c r="J7" s="2"/>
      <c r="K7" s="151"/>
      <c r="L7" s="151"/>
      <c r="M7" s="152"/>
      <c r="N7" s="152"/>
      <c r="O7" s="152"/>
      <c r="P7" s="2"/>
      <c r="Q7" s="2"/>
      <c r="R7" s="2"/>
    </row>
    <row r="8" spans="1:18" ht="6" customHeight="1" thickBot="1">
      <c r="A8" s="151"/>
      <c r="B8" s="151"/>
      <c r="C8" s="152"/>
      <c r="D8" s="152"/>
      <c r="E8" s="152"/>
      <c r="F8" s="152"/>
      <c r="G8" s="152"/>
      <c r="H8" s="152"/>
      <c r="I8" s="2"/>
      <c r="J8" s="2"/>
      <c r="K8" s="2"/>
      <c r="L8" s="2"/>
      <c r="M8" s="2"/>
      <c r="N8" s="2"/>
      <c r="O8" s="2"/>
      <c r="P8" s="2"/>
      <c r="Q8" s="2"/>
      <c r="R8" s="2"/>
    </row>
    <row r="9" spans="1:18" ht="3" customHeight="1" thickBot="1">
      <c r="A9" s="151"/>
      <c r="B9" s="151"/>
      <c r="C9" s="152"/>
      <c r="D9" s="152"/>
      <c r="E9" s="152"/>
      <c r="F9" s="152"/>
      <c r="G9" s="152"/>
      <c r="H9" s="152"/>
      <c r="I9" s="2"/>
      <c r="J9" s="2"/>
      <c r="K9" s="150" t="s">
        <v>354</v>
      </c>
      <c r="L9" s="150"/>
      <c r="M9" s="150"/>
      <c r="N9" s="150"/>
      <c r="O9" s="150"/>
      <c r="P9" s="2"/>
      <c r="Q9" s="2"/>
      <c r="R9" s="2"/>
    </row>
    <row r="10" spans="1:18" ht="11.1" customHeight="1" thickBot="1">
      <c r="A10" s="2"/>
      <c r="B10" s="2"/>
      <c r="C10" s="2"/>
      <c r="D10" s="2"/>
      <c r="E10" s="2"/>
      <c r="F10" s="2"/>
      <c r="G10" s="2"/>
      <c r="H10" s="2"/>
      <c r="I10" s="2"/>
      <c r="J10" s="2"/>
      <c r="K10" s="150"/>
      <c r="L10" s="150"/>
      <c r="M10" s="150"/>
      <c r="N10" s="150"/>
      <c r="O10" s="150"/>
      <c r="P10" s="2"/>
      <c r="Q10" s="2"/>
      <c r="R10" s="2"/>
    </row>
    <row r="11" spans="1:18" ht="6" customHeight="1" thickBot="1">
      <c r="A11" s="151" t="s">
        <v>365</v>
      </c>
      <c r="B11" s="151"/>
      <c r="C11" s="152" t="s">
        <v>366</v>
      </c>
      <c r="D11" s="152"/>
      <c r="E11" s="152"/>
      <c r="F11" s="152"/>
      <c r="G11" s="152"/>
      <c r="H11" s="152"/>
      <c r="I11" s="2"/>
      <c r="J11" s="2"/>
      <c r="K11" s="150"/>
      <c r="L11" s="150"/>
      <c r="M11" s="150"/>
      <c r="N11" s="150"/>
      <c r="O11" s="150"/>
      <c r="P11" s="2"/>
      <c r="Q11" s="2"/>
      <c r="R11" s="2"/>
    </row>
    <row r="12" spans="1:18" ht="18.95" customHeight="1" thickBot="1">
      <c r="A12" s="151"/>
      <c r="B12" s="151"/>
      <c r="C12" s="152"/>
      <c r="D12" s="152"/>
      <c r="E12" s="152"/>
      <c r="F12" s="152"/>
      <c r="G12" s="152"/>
      <c r="H12" s="152"/>
      <c r="I12" s="2"/>
      <c r="J12" s="2"/>
      <c r="K12" s="2"/>
      <c r="L12" s="2"/>
      <c r="M12" s="2"/>
      <c r="N12" s="2"/>
      <c r="O12" s="2"/>
      <c r="P12" s="2"/>
      <c r="Q12" s="2"/>
      <c r="R12" s="2"/>
    </row>
    <row r="13" spans="1:18" ht="20.100000000000001" customHeight="1" thickBot="1">
      <c r="A13" s="150" t="s">
        <v>354</v>
      </c>
      <c r="B13" s="150"/>
      <c r="C13" s="150"/>
      <c r="D13" s="150"/>
      <c r="E13" s="150"/>
      <c r="F13" s="150"/>
      <c r="G13" s="150"/>
      <c r="H13" s="150"/>
      <c r="I13" s="150"/>
      <c r="J13" s="150"/>
      <c r="K13" s="150"/>
      <c r="L13" s="150"/>
      <c r="M13" s="150"/>
      <c r="N13" s="150"/>
      <c r="O13" s="150"/>
      <c r="P13" s="2"/>
      <c r="Q13" s="2"/>
      <c r="R13" s="2"/>
    </row>
    <row r="14" spans="1:18" ht="42" customHeight="1" thickBot="1">
      <c r="A14" s="153" t="s">
        <v>367</v>
      </c>
      <c r="B14" s="153"/>
      <c r="C14" s="153"/>
      <c r="D14" s="153"/>
      <c r="E14" s="153"/>
      <c r="F14" s="153" t="s">
        <v>368</v>
      </c>
      <c r="G14" s="153"/>
      <c r="H14" s="153"/>
      <c r="I14" s="153"/>
      <c r="J14" s="153"/>
      <c r="K14" s="153"/>
      <c r="L14" s="153"/>
      <c r="M14" s="153"/>
      <c r="N14" s="153" t="s">
        <v>369</v>
      </c>
      <c r="O14" s="153"/>
      <c r="P14" s="153"/>
      <c r="Q14" s="153"/>
      <c r="R14" s="153"/>
    </row>
    <row r="15" spans="1:18" ht="57.95" customHeight="1" thickBot="1">
      <c r="A15" s="3" t="s">
        <v>370</v>
      </c>
      <c r="B15" s="153" t="s">
        <v>371</v>
      </c>
      <c r="C15" s="153"/>
      <c r="D15" s="3" t="s">
        <v>372</v>
      </c>
      <c r="E15" s="3" t="s">
        <v>373</v>
      </c>
      <c r="F15" s="3" t="s">
        <v>374</v>
      </c>
      <c r="G15" s="3" t="s">
        <v>375</v>
      </c>
      <c r="H15" s="153" t="s">
        <v>376</v>
      </c>
      <c r="I15" s="153"/>
      <c r="J15" s="153" t="s">
        <v>377</v>
      </c>
      <c r="K15" s="153"/>
      <c r="L15" s="153" t="s">
        <v>378</v>
      </c>
      <c r="M15" s="153"/>
      <c r="N15" s="3" t="s">
        <v>379</v>
      </c>
      <c r="O15" s="153" t="s">
        <v>380</v>
      </c>
      <c r="P15" s="153"/>
      <c r="Q15" s="3" t="s">
        <v>7</v>
      </c>
      <c r="R15" s="3" t="s">
        <v>381</v>
      </c>
    </row>
    <row r="16" spans="1:18" ht="407.1" customHeight="1">
      <c r="A16" s="4" t="s">
        <v>382</v>
      </c>
      <c r="B16" s="154" t="s">
        <v>383</v>
      </c>
      <c r="C16" s="154"/>
      <c r="D16" s="4" t="s">
        <v>384</v>
      </c>
      <c r="E16" s="4" t="s">
        <v>385</v>
      </c>
      <c r="F16" s="4" t="s">
        <v>386</v>
      </c>
      <c r="G16" s="4" t="s">
        <v>387</v>
      </c>
      <c r="H16" s="154" t="s">
        <v>388</v>
      </c>
      <c r="I16" s="154"/>
      <c r="J16" s="154" t="s">
        <v>389</v>
      </c>
      <c r="K16" s="154"/>
      <c r="L16" s="154" t="s">
        <v>390</v>
      </c>
      <c r="M16" s="154"/>
      <c r="N16" s="5" t="s">
        <v>391</v>
      </c>
      <c r="O16" s="155" t="s">
        <v>392</v>
      </c>
      <c r="P16" s="155"/>
      <c r="Q16" s="4" t="s">
        <v>393</v>
      </c>
      <c r="R16" s="4" t="s">
        <v>394</v>
      </c>
    </row>
  </sheetData>
  <mergeCells count="28">
    <mergeCell ref="B16:C16"/>
    <mergeCell ref="H16:I16"/>
    <mergeCell ref="J16:K16"/>
    <mergeCell ref="L16:M16"/>
    <mergeCell ref="O16:P16"/>
    <mergeCell ref="A13:O13"/>
    <mergeCell ref="A14:E14"/>
    <mergeCell ref="F14:M14"/>
    <mergeCell ref="N14:R14"/>
    <mergeCell ref="B15:C15"/>
    <mergeCell ref="H15:I15"/>
    <mergeCell ref="J15:K15"/>
    <mergeCell ref="L15:M15"/>
    <mergeCell ref="O15:P15"/>
    <mergeCell ref="K6:L7"/>
    <mergeCell ref="M6:O7"/>
    <mergeCell ref="A7:B9"/>
    <mergeCell ref="C7:H9"/>
    <mergeCell ref="K9:O11"/>
    <mergeCell ref="A11:B12"/>
    <mergeCell ref="C11:H12"/>
    <mergeCell ref="A1:O1"/>
    <mergeCell ref="A2:B2"/>
    <mergeCell ref="C2:H2"/>
    <mergeCell ref="K3:L4"/>
    <mergeCell ref="M3:O4"/>
    <mergeCell ref="A4:B5"/>
    <mergeCell ref="C4:H5"/>
  </mergeCells>
  <pageMargins left="0" right="0" top="0" bottom="0" header="0.5" footer="0.5"/>
  <pageSetup pageOrder="overThenDown" orientation="landscape"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PTEP 2025</vt:lpstr>
      <vt:lpstr>estrategia racionalizacion</vt:lpstr>
      <vt:lpstr>'PTEP 2025'!Área_de_impresión</vt:lpstr>
      <vt:lpstr>'PTEP 2025'!Print_Area_0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Luz Angela Fonseca Ruiz</cp:lastModifiedBy>
  <cp:revision>0</cp:revision>
  <dcterms:created xsi:type="dcterms:W3CDTF">2014-07-11T18:50:50Z</dcterms:created>
  <dcterms:modified xsi:type="dcterms:W3CDTF">2025-09-10T10:31:02Z</dcterms:modified>
  <cp:category/>
  <cp:contentStatus/>
</cp:coreProperties>
</file>